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icardo.berto\Downloads\"/>
    </mc:Choice>
  </mc:AlternateContent>
  <bookViews>
    <workbookView xWindow="0" yWindow="0" windowWidth="24000" windowHeight="97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418" i="1" l="1"/>
  <c r="K402" i="1"/>
  <c r="K388" i="1"/>
  <c r="K352" i="1"/>
  <c r="K319" i="1"/>
  <c r="K292" i="1"/>
  <c r="K231" i="1"/>
  <c r="K225" i="1"/>
  <c r="K212" i="1"/>
  <c r="K201" i="1"/>
  <c r="K192" i="1"/>
  <c r="K142" i="1"/>
  <c r="K83" i="1"/>
  <c r="K68" i="1"/>
  <c r="K52" i="1"/>
  <c r="K42" i="1"/>
  <c r="K32" i="1"/>
  <c r="K18" i="1"/>
  <c r="K11" i="1"/>
  <c r="K230" i="1" l="1"/>
  <c r="K82" i="1"/>
  <c r="K421" i="1" l="1"/>
</calcChain>
</file>

<file path=xl/sharedStrings.xml><?xml version="1.0" encoding="utf-8"?>
<sst xmlns="http://schemas.openxmlformats.org/spreadsheetml/2006/main" count="2390" uniqueCount="1226">
  <si>
    <t>11.92.21</t>
  </si>
  <si>
    <t>85096</t>
  </si>
  <si>
    <t>11.92.28</t>
  </si>
  <si>
    <t>91846</t>
  </si>
  <si>
    <t>F00000115</t>
  </si>
  <si>
    <t>Fornecimento e instalação de tampa cega (espelho liso) para caixa 4" x 2"</t>
  </si>
  <si>
    <t>681</t>
  </si>
  <si>
    <t>43.20.130</t>
  </si>
  <si>
    <t>TÊ COM BUCHA DE LATÃO NA BOLSA CENTRAL, PVC, SOLDÁVEL, DN 25MM X 1/2, INSTALADO EM RAMAL OU SUB-RAMAL DE ÁGUA - FORNECIMENTO E INSTALAÇÃO. AF_12/2014</t>
  </si>
  <si>
    <t>73641</t>
  </si>
  <si>
    <t>9463</t>
  </si>
  <si>
    <t>73644</t>
  </si>
  <si>
    <t>91852</t>
  </si>
  <si>
    <t>10.4.10</t>
  </si>
  <si>
    <t>ARRUELA DE PRESSAO EM ACO INOX REF. TEL-5303 OU EQUIVALENTE</t>
  </si>
  <si>
    <t>10.4.11</t>
  </si>
  <si>
    <t>91854</t>
  </si>
  <si>
    <t>10.4.12</t>
  </si>
  <si>
    <t>91856</t>
  </si>
  <si>
    <t>10.4.13</t>
  </si>
  <si>
    <t>73649</t>
  </si>
  <si>
    <t>89503</t>
  </si>
  <si>
    <t>10.4.14</t>
  </si>
  <si>
    <t>Tubos e Conexões de PVC Rígido Soldável</t>
  </si>
  <si>
    <t>10.4.15</t>
  </si>
  <si>
    <t>10.4.16</t>
  </si>
  <si>
    <t>10.4.17</t>
  </si>
  <si>
    <t>Tubo de cobre sem costura, rígido, espessura 1/16" - diâmetro 3/8", inclusive conexões</t>
  </si>
  <si>
    <t>JOELHO 90 GRAUS, PVC, SERIE R, ÁGUA PLUVIAL, DN 100 MM, JUNTA ELÁSTICA, FORNECIDO E INSTALADO EM RAMAL DE ENCAMINHAMENTO. AF_12/2014</t>
  </si>
  <si>
    <t>10.4.18</t>
  </si>
  <si>
    <t>10.4.19</t>
  </si>
  <si>
    <t>Curva 90° curta pvc soldável p/ esgoto secundário, diâm = 40mm</t>
  </si>
  <si>
    <t>Disjuntor bipolar DR 40 A  - Dispositivo residual diferencial, tipo AC, 30MA, ref.5SM1 314-OMB, Siemens ou similar</t>
  </si>
  <si>
    <t>F00000126</t>
  </si>
  <si>
    <t>F00000127</t>
  </si>
  <si>
    <t>F00000128</t>
  </si>
  <si>
    <t>F00000129</t>
  </si>
  <si>
    <t>APLICAÇÃO MANUAL DE PINTURA COM TINTA LÁTEX ACRÍLICA EM PAREDES, DUAS DEMÃOS. AF_06/2014</t>
  </si>
  <si>
    <t>97483</t>
  </si>
  <si>
    <t>170951</t>
  </si>
  <si>
    <t>JOELHO PVC 45º ESGOTO 40MM - FORNECIMENTO E INSTALACAO</t>
  </si>
  <si>
    <t>7.1.1</t>
  </si>
  <si>
    <t>TUBO, PVC, SOLDÁVEL, DN 20MM, INSTALADO EM RAMAL DE DISTRIBUIÇÃO DE ÁGUA - FORNECIMENTO E INSTALAÇÃO. AF_12/2014</t>
  </si>
  <si>
    <t>7.1.2</t>
  </si>
  <si>
    <t>REVE - REVESTIMENTO E TRATAMENTO DE SUPERFÍCIES</t>
  </si>
  <si>
    <t>7.1.3</t>
  </si>
  <si>
    <t>7.1.4</t>
  </si>
  <si>
    <t>10.4.20</t>
  </si>
  <si>
    <t>7.1.5</t>
  </si>
  <si>
    <t>10.4.21</t>
  </si>
  <si>
    <t>7.1.6</t>
  </si>
  <si>
    <t>10.4.22</t>
  </si>
  <si>
    <t>89512</t>
  </si>
  <si>
    <t>7.1.7</t>
  </si>
  <si>
    <t>10.4.23</t>
  </si>
  <si>
    <t>Entrada em Baixa Tensão</t>
  </si>
  <si>
    <t>73847/001</t>
  </si>
  <si>
    <t>7.1.8</t>
  </si>
  <si>
    <t>10.4.24</t>
  </si>
  <si>
    <t>7.1.9</t>
  </si>
  <si>
    <t>10.4.25</t>
  </si>
  <si>
    <t>10.4.26</t>
  </si>
  <si>
    <t>10.4.27</t>
  </si>
  <si>
    <t>F00000130</t>
  </si>
  <si>
    <t>10.4.28</t>
  </si>
  <si>
    <t>M</t>
  </si>
  <si>
    <t>F00000131</t>
  </si>
  <si>
    <t>10.4.29</t>
  </si>
  <si>
    <t>F00000132</t>
  </si>
  <si>
    <t>F00000133</t>
  </si>
  <si>
    <t>F00000134</t>
  </si>
  <si>
    <t>F00000135</t>
  </si>
  <si>
    <t>INTERRUPTOR INTERMEDIÁRIO (1 MÓDULO), 10A/250V, INCLUINDO SUPORTE E PLACA - FORNECIMENTO E INSTALAÇÃO. AF_09/2017</t>
  </si>
  <si>
    <t>F00000136</t>
  </si>
  <si>
    <t>F00000137</t>
  </si>
  <si>
    <t>F00000138</t>
  </si>
  <si>
    <t>F00000139</t>
  </si>
  <si>
    <t>10765</t>
  </si>
  <si>
    <t>86878</t>
  </si>
  <si>
    <t>GRADIL DE ALUMINIO ANODIZADO TIPO BARRA CHATA</t>
  </si>
  <si>
    <t>10.4.30</t>
  </si>
  <si>
    <t>10.4.31</t>
  </si>
  <si>
    <t>10.4.32</t>
  </si>
  <si>
    <t>10.4.33</t>
  </si>
  <si>
    <t>10.4.34</t>
  </si>
  <si>
    <t>Quadro de distribuição de embutir, com barramento, em chapa de aço, para até 75 disjuntores, 1200x600x120mm, exclusive disjuntores</t>
  </si>
  <si>
    <t>10.4.35</t>
  </si>
  <si>
    <t>83449</t>
  </si>
  <si>
    <t>CABO DE COBRE FLEXÍVEL ISOLADO, 4 MM², ANTI-CHAMA 450/750 V, PARA CIRCUITOS TERMINAIS - FORNECIMENTO E INSTALAÇÃO. AF_12/2015</t>
  </si>
  <si>
    <t>F00000140</t>
  </si>
  <si>
    <t>C1248</t>
  </si>
  <si>
    <t>F00000141</t>
  </si>
  <si>
    <t>m</t>
  </si>
  <si>
    <t>F00000142</t>
  </si>
  <si>
    <t>89529</t>
  </si>
  <si>
    <t>F00000143</t>
  </si>
  <si>
    <t>F00000144</t>
  </si>
  <si>
    <t>F00000145</t>
  </si>
  <si>
    <t>F00000147</t>
  </si>
  <si>
    <t>F00000148</t>
  </si>
  <si>
    <t>Curva 45º de pvc rígido soldável, marrom  diâm = 40mm</t>
  </si>
  <si>
    <t>86884</t>
  </si>
  <si>
    <t>4.1</t>
  </si>
  <si>
    <t>4.2</t>
  </si>
  <si>
    <t>86886</t>
  </si>
  <si>
    <t>4.3</t>
  </si>
  <si>
    <t>4.4</t>
  </si>
  <si>
    <t>86888</t>
  </si>
  <si>
    <t>4.5</t>
  </si>
  <si>
    <t>4.6</t>
  </si>
  <si>
    <t>4.7</t>
  </si>
  <si>
    <t>4.8</t>
  </si>
  <si>
    <t>Bucha de redução curta de pvc rígido soldável, marrom, diâm = 32 x 25mm</t>
  </si>
  <si>
    <t>4.9</t>
  </si>
  <si>
    <t>mês</t>
  </si>
  <si>
    <t>F00000151</t>
  </si>
  <si>
    <t>F00000152</t>
  </si>
  <si>
    <t>F00000153</t>
  </si>
  <si>
    <t>F00000154</t>
  </si>
  <si>
    <t>F00000155</t>
  </si>
  <si>
    <t>CURVA PVC LONGA 45º ESGOTO 50MM - FORNECIMENTO E INSTALACAO</t>
  </si>
  <si>
    <t>F00000159</t>
  </si>
  <si>
    <t>RÉGUA DE TOMADAS ELÉTRICAS, COM 08 TOMADAS, PADRÃO RACK 19"</t>
  </si>
  <si>
    <t>INTERRUPTOR SIMPLES (2 MÓDULOS), 10A/250V, INCLUINDO SUPORTE E PLACA - FORNECIMENTO E INSTALAÇÃO. AF_12/2015</t>
  </si>
  <si>
    <t>TE REDUÇÃO PVC SOLDAVEL AGUA FRIA 32X25MM - FORNECIMENTO E
INSTALACAO</t>
  </si>
  <si>
    <t>CAIXA D´ÁGUA EM POLIETILENO, 1000 LITROS, COM ACESSÓRIOS</t>
  </si>
  <si>
    <t>F00000160</t>
  </si>
  <si>
    <t>CABO DE COBRE FLEXÍVEL ISOLADO, 50 MM², ANTI-CHAMA 0,6/1,0 KV, PARA DISTRIBUIÇÃO - FORNECIMENTO E INSTALAÇÃO. AF_12/2015</t>
  </si>
  <si>
    <t>F00000163</t>
  </si>
  <si>
    <t>Reparo, Proteção e Reforço de Estrutura de Concreto Armado</t>
  </si>
  <si>
    <t>Escavação mecânica com reaterro e compactação de vala em material de 1ª categoria</t>
  </si>
  <si>
    <t>1297</t>
  </si>
  <si>
    <t>101015</t>
  </si>
  <si>
    <t>Tubo pvc rígido soldável ponta e bolsa p/ esgoto predial, d =  40 mm</t>
  </si>
  <si>
    <t>Redução excentrica em pvc rígido soldável, para esgoto primário, diâm =   75 x 50mm</t>
  </si>
  <si>
    <t>Caixas de Inspeção</t>
  </si>
  <si>
    <t>Tê sanitário em pvc rígido soldável, para esgoto primário, diâm = 100 x 50mm</t>
  </si>
  <si>
    <t>EMBASA</t>
  </si>
  <si>
    <t>Copia da SINAPI (73549) - ARGAMASSA TRACO 1:4 (CIMENTO E AREIA) PARA EMBOÇO/MASSA ÚNICA, PREPARO MANUAL, INCLUSO ADITIVO IMPERMEABILIZANTE</t>
  </si>
  <si>
    <t>2.10</t>
  </si>
  <si>
    <t>2.11</t>
  </si>
  <si>
    <t>Tubos e Conexões de PVC Rígido Roscável</t>
  </si>
  <si>
    <t>2.12</t>
  </si>
  <si>
    <t>CAIXA DE GORDURA SIMPLES EM CONCRETO PRE-MOLDADO DN 40,0 CM COM TAMPA - FORNECIMENTO E INSTALACAO</t>
  </si>
  <si>
    <t>2.13</t>
  </si>
  <si>
    <t>IMPERMEABILIZACAO DE SUPERFICIE COM EMULSAO ASFALTICA A BASE D</t>
  </si>
  <si>
    <t>SBC</t>
  </si>
  <si>
    <t>83485</t>
  </si>
  <si>
    <t>130313</t>
  </si>
  <si>
    <t xml:space="preserve">    un</t>
  </si>
  <si>
    <t>RETIRADA DE FORRO EM REGUAS DE PVC, INCLUSIVE RETIRADA DE PERFIS</t>
  </si>
  <si>
    <t>ASTU - ASSENTAMENTO DE TUBOS E PECAS</t>
  </si>
  <si>
    <t>C10.84.15.10.031- Contrapiso em concreto 20MPa, espessura 7cm, com acabamento da superfície.</t>
  </si>
  <si>
    <t>SEDI - SERVIÇOS DIVERSOS</t>
  </si>
  <si>
    <t>Pisos Sintéticos / Vinílicos</t>
  </si>
  <si>
    <t>94575</t>
  </si>
  <si>
    <t>94576</t>
  </si>
  <si>
    <t>FECHADURA DE EMBUTIR COM CILINDRO, EXTERNA, COMPLETA, ACABAMENTO PADRÃO MÉDIO, INCLUSO EXECUÇÃO DE FURO - FORNECIMENTO E INSTALAÇÃO. AF_08/2015</t>
  </si>
  <si>
    <t>ENVELOPE DE CONCRETO P/TUBOS PVC ENTERRADO, TIPO C, FCK= 13,5MPa</t>
  </si>
  <si>
    <t>Luminária de sobrepor quadrada com placa de LED e driver multitensão (100-250V) integrados à luminária, potência máxima 45 W. Corpo em chapa de aço/alumínio pintada na cor branca microtexturizada, difusor translúcido, fluxo luminoso mínimo de 3.500 lm, ediciência mínima 95 lm/W, temperatura de cor 5.000K. IRC&amp;gt; 80, grau de proteção mínimo IP20. Manutenção mínima de 70% do fluxo luminoso inicial acima de 25.000h de uso, em ambientes com temperatura entre -20 e 50°C. Medidas aproximadas: 600 x 600 mm. Garantia mínima de 2 anos. Instalação inclusa.</t>
  </si>
  <si>
    <t>89585</t>
  </si>
  <si>
    <t>87905</t>
  </si>
  <si>
    <t>Bandeja para rack 19", deslizante, perfurada, 400mm de profundidade</t>
  </si>
  <si>
    <t>Disjuntor termomagnetico monopolar 70 A, padrão DIN (Europeu - linha branca), curva C, corrente 5KA</t>
  </si>
  <si>
    <t>Mobilização / Instalações Provisórias / Desmobilização</t>
  </si>
  <si>
    <t>Furo em concreto com broca de vídea, utilizando martele elétrico (diâmetro: 1" / profundidade: 40 cm)</t>
  </si>
  <si>
    <t>Piso em concreto armado fck 20 MPa, espessura de 7cm, com junta serrada e acabamento com desempenadeira elétrica. (inclusive perdas). -  C10.84.15.10.020</t>
  </si>
  <si>
    <t>Suporte Telha Cerâmica Tipo Francesa Para Isolador Rosca - SPDA - Fornecimento e instalação.</t>
  </si>
  <si>
    <t>11348</t>
  </si>
  <si>
    <t>INTERRUPTOR SIMPLES (1 MÓDULO) COM INTERRUPTOR PARALELO (2 MÓDULOS), 10A/250V, INCLUINDO SUPORTE E PLACA - FORNECIMENTO E INSTALAÇÃO. AF_12/2015</t>
  </si>
  <si>
    <t>ELETRODUTO FLEXÍVEL CORRUGADO, PVC, DN 20 MM (1/2"), PARA CIRCUITOS TERMINAIS, INSTALADO EM PAREDE - FORNECIMENTO E INSTALAÇÃO. AF_12/2015</t>
  </si>
  <si>
    <t>MOVT - MOVIMENTO DE TERRA</t>
  </si>
  <si>
    <t>JANELA DE ALUMÍNIO DE CORRER, 2 FOLHAS, FIXAÇÃO COM PARAFUSO, VEDAÇÃO COM ESPUMA EXPANSIVA PU, COM VIDROS, PADRONIZADA. AF_07/2016</t>
  </si>
  <si>
    <t>10.1.1</t>
  </si>
  <si>
    <t>DEMOLIÇÃO DE ALVENARIA PARA QUALQUER TIPO DE BLOCO, DE FORMA MECANIZADA, SEM REAPROVEITAMENTO. AF_12/2017</t>
  </si>
  <si>
    <t>10.1.2</t>
  </si>
  <si>
    <t>Pacht panel 24 portas cat 6e</t>
  </si>
  <si>
    <t>10.1.3</t>
  </si>
  <si>
    <t>10.1.4</t>
  </si>
  <si>
    <t>Tê sanitário em pvc rígido soldável, para esgoto primário, diâm = 50 x 50mm</t>
  </si>
  <si>
    <t>10.1.5</t>
  </si>
  <si>
    <t>10.1.6</t>
  </si>
  <si>
    <t>10.1.7</t>
  </si>
  <si>
    <t>TE REDUÇÃO PVC SOLDAVEL AGUA FRIA 25X20MM - FORNECIMENTO E
INSTALACAO</t>
  </si>
  <si>
    <t>10.1.8</t>
  </si>
  <si>
    <t>10.1.9</t>
  </si>
  <si>
    <t>452</t>
  </si>
  <si>
    <t>PLACA DE OBRA EM CHAPA DE ACO GALVANIZADO</t>
  </si>
  <si>
    <t>Fornecimento de Materiais para Redes de Energia Elétrica e Iluminação</t>
  </si>
  <si>
    <t>CURVA 45 GRAUS, PVC, SOLDÁVEL, DN 20MM, INSTALADO EM RAMAL OU SUB-RAMAL DE ÁGUA - FORNECIMENTO E INSTALAÇÃO. AF_12/2014</t>
  </si>
  <si>
    <t>453</t>
  </si>
  <si>
    <t>Fornecimento de terminal pré-isolado tipo garfo série métrica para cabo 4,0 mm2</t>
  </si>
  <si>
    <t>JOELHO 90 GRAUS COM BUCHA DE LATÃO, PVC, SOLDÁVEL, DN 25MM, X 3/4 INSTALADO EM RAMAL OU SUB-RAMAL DE ÁGUA - FORNECIMENTO E INSTALAÇÃO. AF_12/2014</t>
  </si>
  <si>
    <t>PARAFUSO COM PORCA GAIOLA PARA RACK COM 12MM E ROSCA M5</t>
  </si>
  <si>
    <t>INTERRUPTOR SIMPLES (1 MÓDULO), 10A/250V, INCLUINDO SUPORTE E PLACA - FORNECIMENTO E INSTALAÇÃO. AF_12/2015</t>
  </si>
  <si>
    <t>ABRACADEIRA PARA CONDUTOR DE PVC</t>
  </si>
  <si>
    <t>98094</t>
  </si>
  <si>
    <t>AGETOP CIVIL</t>
  </si>
  <si>
    <t>UN</t>
  </si>
  <si>
    <t>Bucha de redução longa, em pvc rígido soldável, para esgoto secundário, diâm = 50 x 40mm</t>
  </si>
  <si>
    <t>6.10</t>
  </si>
  <si>
    <t>6.11</t>
  </si>
  <si>
    <t>6.12</t>
  </si>
  <si>
    <t>6.13</t>
  </si>
  <si>
    <t>Luminária de sobrepor quadrada com placa de LED e driver multitensão (100-250 V) dimerizável (0-10 V) integrados à luminária, potência máxima 45 W. Corpo em chapa de aço/alumínio pintada na cor branca microtexturizada, difusor translúcido, fluxo luminoso mínimo de 3.500 lm, ediciência mínima 95 lm/W, temperatura de cor 4.000K. IRC&amp;gt; 80, Grau de proteção mínimo IP20. Manutenção mínima de 70% do fluxo luminoso inicial acima de 25.000h de uso, em ambientes com temperatura entre -20 e 50°C. Medidas aproximadas: 600 x 600 mm. Garantia mínima de 2 anos. Instalação inclusa.</t>
  </si>
  <si>
    <t>Fusão de cabo de fibra óptica</t>
  </si>
  <si>
    <t>FECHADURAS E FECHOS PARA PORTAS INT WC - TARGETA LATAO LIVRE-OCUPADO</t>
  </si>
  <si>
    <t>DIVISORIA EM MARMORITE ESPESSURA 35MM, CHUMBAMENTO NO PISO E PAREDE COM ARGAMASSA DE CIMENTO E AREIA, POLIMENTO MANUAL, EXCLUSIVE FERRAGENS</t>
  </si>
  <si>
    <t>Fornecimento e instalação de cabo óptico SM-AR-12FO, 12 fibras, com proteção anti-roedor</t>
  </si>
  <si>
    <t>Un</t>
  </si>
  <si>
    <t>CHAPISCO APLICADO EM ALVENARIA (COM PRESENÇA DE VÃOS) E ESTRUTURAS DE CONCRETO DE FACHADA, COM COLHER DE PEDREIRO.  ARGAMASSA TRAÇO 1:3 COM PREPARO EM BETONEIRA 400L. AF_06/2014</t>
  </si>
  <si>
    <t>Tubo de PVC rígido PxB com virola e anel de borracha, linha esgoto série reforçada ´R´, DN= 50 mm, inclusive conexões</t>
  </si>
  <si>
    <t>CABO DE COBRE FLEXÍVEL ISOLADO, 10 MM², ANTI-CHAMA 0,6/1,0 KV, PARA CIRCUITOS TERMINAIS - FORNECIMENTO E INSTALAÇÃO. AF_12/2015</t>
  </si>
  <si>
    <t>TUBO, PVC, SOLDÁVEL, DN 25MM, INSTALADO EM RAMAL DE DISTRIBUIÇÃO DE ÁGUA - FORNECIMENTO E INSTALAÇÃO. AF_12/2014</t>
  </si>
  <si>
    <t>Torneira para lavatório de mesa com fechamento automático</t>
  </si>
  <si>
    <t>Tubos e Conexões de PVC Rígido Soldável para Esgoto</t>
  </si>
  <si>
    <t>Abraçadeira tipo U, d=1",  p/ eletrodutos</t>
  </si>
  <si>
    <t>MICTORIO SIFONADO DE LOUCA BRANCA COM PERTENCES, COM REGISTRO DE PRESSAO 1/2" COM CANOPLA CROMADA ACABAMENTO SIMPLES E CONJUNTO PARA FIXACAO  - FORNECIMENTO E INSTALACAO</t>
  </si>
  <si>
    <t>DEMOLICAO DE REVESTIMENTO DE ARGAMASSA DE CAL E AREIA</t>
  </si>
  <si>
    <t>HIDRÔMETRO DN 25 (¾ ), 5,0 M³/H FORNECIMENTO E INSTALAÇÃO. AF_11/2016</t>
  </si>
  <si>
    <t>72601</t>
  </si>
  <si>
    <t>72602</t>
  </si>
  <si>
    <t>7.4.10</t>
  </si>
  <si>
    <t>72603</t>
  </si>
  <si>
    <t>72604</t>
  </si>
  <si>
    <t>40675</t>
  </si>
  <si>
    <t>93008</t>
  </si>
  <si>
    <t>85364</t>
  </si>
  <si>
    <t>74166/001</t>
  </si>
  <si>
    <t>10.6.1</t>
  </si>
  <si>
    <t>10.6.2</t>
  </si>
  <si>
    <t>1057</t>
  </si>
  <si>
    <t>10.6.3</t>
  </si>
  <si>
    <t>10.6.4</t>
  </si>
  <si>
    <t>4944</t>
  </si>
  <si>
    <t>3190</t>
  </si>
  <si>
    <t>10.6.5</t>
  </si>
  <si>
    <t>10.6.6</t>
  </si>
  <si>
    <t>10.6.7</t>
  </si>
  <si>
    <t>10.6.8</t>
  </si>
  <si>
    <t>AMARRAÇÃO DE TELHAS CERÂMICAS OU DE CONCRETO. AF_06/2016</t>
  </si>
  <si>
    <t>10.6.9</t>
  </si>
  <si>
    <t>Bucha de redução longa de pvc rígido soldável, marrom, diâm = 50 x 32mm</t>
  </si>
  <si>
    <t>CAIXA RETANGULAR 4" X 2" MÉDIA (1,30 M DO PISO), PVC, INSTALADA EM PAREDE - FORNECIMENTO E INSTALAÇÃO. AF_12/2015</t>
  </si>
  <si>
    <t>85375</t>
  </si>
  <si>
    <t>SICRO3</t>
  </si>
  <si>
    <t>90371</t>
  </si>
  <si>
    <t>90373</t>
  </si>
  <si>
    <t>Carga mecanizada em caçamba de resíduos e entulhos de obra, incluso transporte e destinação de resíduos</t>
  </si>
  <si>
    <t>CABO DE COBRE FLEXÍVEL ISOLADO, 2,5 MM², ANTI-CHAMA 450/750 V, PARA CIRCUITOS TERMINAIS - FORNECIMENTO E INSTALAÇÃO. AF_12/2015</t>
  </si>
  <si>
    <t>73802/001</t>
  </si>
  <si>
    <t>1524</t>
  </si>
  <si>
    <t>90830</t>
  </si>
  <si>
    <t>1525</t>
  </si>
  <si>
    <t>ESQUADRIAS</t>
  </si>
  <si>
    <t>1526</t>
  </si>
  <si>
    <t>1527</t>
  </si>
  <si>
    <t>1528</t>
  </si>
  <si>
    <t>CALHA BANDEJA CONTINUA CHAPA #20 GALVANIZADA SEC.60/66cm</t>
  </si>
  <si>
    <t>Junção invertida em pvc rígido soldável, para esgoto primário, diâm = 75 x 75mm</t>
  </si>
  <si>
    <t>TOMADA MÉDIA DE EMBUTIR (1 MÓDULO), 2P+T 10 A, INCLUINDO SUPORTE E PLACA - FORNECIMENTO E INSTALAÇÃO. AF_12/2015</t>
  </si>
  <si>
    <t>1071</t>
  </si>
  <si>
    <t>1072</t>
  </si>
  <si>
    <t>JOELHO PVC 90º ESGOTO 75MM - FORNECIMENTO E INSTALACAO</t>
  </si>
  <si>
    <t>REGISTRO DE ESFERA, PVC, ROSCÁVEL, 3/4", FORNECIDO E INSTALADO EM RAMAL DE ÁGUA. AF_03/2015</t>
  </si>
  <si>
    <t>CURVA 90 GRAUS, PVC, SOLDÁVEL, DN 50MM, INSTALADO EM PRUMADA DE ÁGUA - FORNECIMENTO E INSTALAÇÃO. AF_12/2014</t>
  </si>
  <si>
    <t>4964</t>
  </si>
  <si>
    <t>1079</t>
  </si>
  <si>
    <t>72178</t>
  </si>
  <si>
    <t>2.1</t>
  </si>
  <si>
    <t>Trilho de sobrepor eletrificado branco com alimentador e ponteira, 1 circuito. Tensão 220 V e alimentador com capacidade de 2.000W. Comprimento: 1 m. Instalação inclusa.</t>
  </si>
  <si>
    <t>2.2</t>
  </si>
  <si>
    <t>2.3</t>
  </si>
  <si>
    <t>Joelho 90° pvc rígido soldável e c/rosca, diam = 32mm x 3/4"</t>
  </si>
  <si>
    <t>RASGO EM ALVENARIA PARA ELETRODUTOS COM DIAMETROS MENORES OU IGUAIS A 40 MM. AF_05/2015</t>
  </si>
  <si>
    <t>2.4</t>
  </si>
  <si>
    <t>2.5</t>
  </si>
  <si>
    <t>Iluminação</t>
  </si>
  <si>
    <t>84093</t>
  </si>
  <si>
    <t>2.7</t>
  </si>
  <si>
    <t>2.8</t>
  </si>
  <si>
    <t>2.9</t>
  </si>
  <si>
    <t>Tratamentos de Superfícies</t>
  </si>
  <si>
    <t>Infraestrutura de climatização</t>
  </si>
  <si>
    <t>Portas, portões e gradis</t>
  </si>
  <si>
    <t>CABO DE COBRE FLEXÍVEL ISOLADO, 6 MM², ANTI-CHAMA 450/750 V, PARA CIRCUITOS TERMINAIS - FORNECIMENTO E INSTALAÇÃO. AF_12/2015</t>
  </si>
  <si>
    <t>REMOCAO DE AZULEJO E SUBSTRATO DE ADERENCIA EM ARGAMASSA</t>
  </si>
  <si>
    <t>CURVA 45 GRAUS, EM AÇO, CONEXÃO SOLDADA, DN 40 (1 1/2), INSTALADO EM REDE DE ALIMENTAÇÃO PARA HIDRANTE  FORNECIMENTO E INSTALAÇÃO. AF_12/2015</t>
  </si>
  <si>
    <t>73833/001</t>
  </si>
  <si>
    <t>92984</t>
  </si>
  <si>
    <t>PISO - PISOS</t>
  </si>
  <si>
    <t>92986</t>
  </si>
  <si>
    <t>39.18.120</t>
  </si>
  <si>
    <t>Luminárias Internas</t>
  </si>
  <si>
    <t>1084</t>
  </si>
  <si>
    <t>92988</t>
  </si>
  <si>
    <t>SEINFRA</t>
  </si>
  <si>
    <t>CAIXA SIFONADA, PVC, DN 150 X 185 X 75 MM, JUNTA ELÁSTICA, FORNECIDA E INSTALADA EM RAMAL DE DESCARGA OU EM RAMAL DE ESGOTO SANITÁRIO. AF_12/2014</t>
  </si>
  <si>
    <t>Interligações até Quadro Geral - Fios e Cabos</t>
  </si>
  <si>
    <t>JUNCAO PVC ESGOTO 50X50MM - FORNECIMENTO E INSTALACAO</t>
  </si>
  <si>
    <t>TE DE PVC SOLDAVEL AGUA FRIA 50MM - FORNECIMENTO E INSTALACAO</t>
  </si>
  <si>
    <t>Isolamento térmico em espuma elastomérica, espessura de 9 a 12 mm, para tubulação de 5/8´ (cobre) ou 1/4´ (ferro)</t>
  </si>
  <si>
    <t>10.3.10</t>
  </si>
  <si>
    <t>Forro de gesso acartonado, cor branca, placa 1243 x 618mm, marca GYPSUM, modelo FGE ou similar, instalado</t>
  </si>
  <si>
    <t>10.3.11</t>
  </si>
  <si>
    <t>10.3.12</t>
  </si>
  <si>
    <t>10.3.13</t>
  </si>
  <si>
    <t>10.3.14</t>
  </si>
  <si>
    <t>88503</t>
  </si>
  <si>
    <t>10.3.15</t>
  </si>
  <si>
    <t>10.3.16</t>
  </si>
  <si>
    <t>10.3.17</t>
  </si>
  <si>
    <t>Rodapé madeira 10 x 1,5 cm, inclusive chapuzes 7 x 7 x 2,5 cm</t>
  </si>
  <si>
    <t>10.3.18</t>
  </si>
  <si>
    <t>10.3.19</t>
  </si>
  <si>
    <t>Cap de pvc rígido soldável, marrom, diâm = 32mm</t>
  </si>
  <si>
    <t>1095</t>
  </si>
  <si>
    <t>1551</t>
  </si>
  <si>
    <t>Caixa sifonada quadrada, com sete entradas e uma saída, d = 150 x 150 x 50mm, ref. nº25, acabamento branco, marca Akros ou similar</t>
  </si>
  <si>
    <t>10.3.20</t>
  </si>
  <si>
    <t>10.3.21</t>
  </si>
  <si>
    <t>10.3.22</t>
  </si>
  <si>
    <t>10.3.23</t>
  </si>
  <si>
    <t>10.3.24</t>
  </si>
  <si>
    <t>10.3.25</t>
  </si>
  <si>
    <t>10.3.26</t>
  </si>
  <si>
    <t>ISOLAMENTO TERMICO COM MANTA DE LA DE VIDRO, ESPESSURA 2,5CM</t>
  </si>
  <si>
    <t>10.3.27</t>
  </si>
  <si>
    <t>JOELHO PVC 45º ESGOTO 100MM - FORNECIMENTO E INSTALACAO</t>
  </si>
  <si>
    <t>10.3.28</t>
  </si>
  <si>
    <t>10.3.29</t>
  </si>
  <si>
    <t>7.4.1</t>
  </si>
  <si>
    <t>7.4.2</t>
  </si>
  <si>
    <t>7.4.3</t>
  </si>
  <si>
    <t>7.4.4</t>
  </si>
  <si>
    <t>7.4.5</t>
  </si>
  <si>
    <t>7.4.6</t>
  </si>
  <si>
    <t>7.4.7</t>
  </si>
  <si>
    <t>7.4.8</t>
  </si>
  <si>
    <t>7.4.9</t>
  </si>
  <si>
    <t>4994</t>
  </si>
  <si>
    <t>SUMIDOURO RETANGULAR, EM ALVENARIA COM BLOCOS DE CONCRETO, DIMENSÕES INTERNAS: 0,8 X 1,4 X 3,0 M, ÁREA DE INFILTRAÇÃO: 13,2 M² (PARA 5 CONTRIBUINTES). AF_05/2018</t>
  </si>
  <si>
    <t>Reparos, conservações e complementos - GRUPO 37</t>
  </si>
  <si>
    <t>89360</t>
  </si>
  <si>
    <t>Andaime metálico fachadeiro - locação mensal , montagem e desmontagem</t>
  </si>
  <si>
    <t>Luminária de emergência com 31 Leds c/ autonomia de 1 hora</t>
  </si>
  <si>
    <t>89361</t>
  </si>
  <si>
    <t>10.3.30</t>
  </si>
  <si>
    <t>INSTALAÇÕES HIDROSSANITÁRIAS</t>
  </si>
  <si>
    <t>Chapa em fibra vidro 4mm</t>
  </si>
  <si>
    <t>1568</t>
  </si>
  <si>
    <t>10.3.31</t>
  </si>
  <si>
    <t>89364</t>
  </si>
  <si>
    <t>10.3.32</t>
  </si>
  <si>
    <t>89366</t>
  </si>
  <si>
    <t>Soleiras e Rodapés</t>
  </si>
  <si>
    <t>DISJUNTOR MONOPOLAR TIPO DIN, CORRENTE NOMINAL DE 16A - FORNECIMENTO E INSTALAÇÃO. AF_04/2016</t>
  </si>
  <si>
    <t>APLICAÇÃO MANUAL DE MASSA ACRÍLICA EM PAREDES EXTERNAS DE CASAS, DUAS DEMÃOS. AF_05/2017</t>
  </si>
  <si>
    <t>89369</t>
  </si>
  <si>
    <t>Terminal de compressão para cabo de  25 mm2 - fornecimento e instalação</t>
  </si>
  <si>
    <t>83742</t>
  </si>
  <si>
    <t>Lâmpada LED dicroica Luz Branca (5.000K), 4,5 W Bivolt. Fluxo luminoso mínimo 350 lm. Vida útil mínima de 25.000 horas.</t>
  </si>
  <si>
    <t>TE, PVC, SOLDÁVEL, DN 25MM, INSTALADO EM RAMAL OU SUB-RAMAL DE ÁGUA - FORNECIMENTO E INSTALAÇÃO. AF_12/2014</t>
  </si>
  <si>
    <t>Reparos, conservações e complementos - GRUPO 43</t>
  </si>
  <si>
    <t>74065/002</t>
  </si>
  <si>
    <t>CONTATOR 3 TF 42 - 16A</t>
  </si>
  <si>
    <t>Andaimes</t>
  </si>
  <si>
    <t>Fornecimento de cartucho para solda exotérmica para cabo 35 mm²</t>
  </si>
  <si>
    <t>89376</t>
  </si>
  <si>
    <t>Tubo pvc rígido soldável ponta e bolsa p/ esgoto predial, d = 100 mm</t>
  </si>
  <si>
    <t>32.11.430</t>
  </si>
  <si>
    <t>RASGO EM ALVENARIA PARA RAMAIS/ DISTRIBUIÇÃO COM DIAMETROS MENORES OU IGUAIS A 40 MM. AF_05/2015</t>
  </si>
  <si>
    <t>11132</t>
  </si>
  <si>
    <t>90102</t>
  </si>
  <si>
    <t>4805758</t>
  </si>
  <si>
    <t>95675</t>
  </si>
  <si>
    <t>REBOCO COM ARGAMASSA PRE-FABRICADA, ESPESSURA 0,5CM, PREPARO MECANICO DA ARGAMASSA</t>
  </si>
  <si>
    <t>1582</t>
  </si>
  <si>
    <t>1585</t>
  </si>
  <si>
    <t>Luminária pendente decorativa semi-esfera com placa de LED driver multitensão (100-250V) integrados à luminária. Com difusor em acrílico leitoso e corpo em pintura branco microtexturizada. Canopla no mesmo acabamento da luminária e cabo cristal. Temperatura 3.000K, fluxo luminoso mínimo de 1015 lm, IRC&amp;gt;80, grau de proteção mínimo IP20. Vida útil minima de 50.000 horas e garantia mínima de 5 anos. Medidas de referência: diâmetro da luminária: 400 mm; diâmetro da canopla: 170 mm; comprimento mínimo do cabo pendente: 1300 mm. Instalação inclusa.</t>
  </si>
  <si>
    <t>1587</t>
  </si>
  <si>
    <t>1588</t>
  </si>
  <si>
    <t>89383</t>
  </si>
  <si>
    <t>1589</t>
  </si>
  <si>
    <t>89385</t>
  </si>
  <si>
    <t>TRAMA DE MADEIRA COMPOSTA POR RIPAS, CAIBROS E TERÇAS PARA TELHADOS DE MAIS QUE 2 ÁGUAS PARA TELHA CERÂMICA CAPA-CANAL, INCLUSO TRANSPORTE VERTICAL. AF_12/2015</t>
  </si>
  <si>
    <t>CURVA PVC CURTA 90º ESGOTO 100MM - FORNECIMENTO E INSTALACAO</t>
  </si>
  <si>
    <t>Trilho de fixação 32/35mm - Pial</t>
  </si>
  <si>
    <t>ELETRODUTO RÍGIDO ROSCÁVEL, PVC, DN 50 MM (1 1/2") - FORNECIMENTO E INSTALAÇÃO. AF_12/2015</t>
  </si>
  <si>
    <t>Duto corrugado flexível em PEAD Ø = 2", tipo Kanalex ou similar, lançado diretamente no solo, exclusive escavação e reaterro</t>
  </si>
  <si>
    <t>QUADRO DE DISTRIBUICAO DE ENERGIA DE EMBUTIR, EM CHAPA METALICA, PARA 18 DISJUNTORES TERMOMAGNETICOS MONOPOLARES, COM BARRAMENTO TRIFASICO E NEUTRO, FORNECIMENTO E INSTALACAO</t>
  </si>
  <si>
    <t>11141</t>
  </si>
  <si>
    <t>Fita de LED maleável 220 V, rolo de 5m, potência máxima de 10W/m, iluminamento mínimo de 550 lm/m, cor 3.000K, IRC&amp;gt;70, FP&amp;gt;0,92, grau de proteção mínimo IP67, vida útil (L70) mínima de 25.000 horas. Temperatura da operação: -10 a 50°C.  Garantia mínima de 1 ano. Medidas de referência: 5.000 x 8 x 18 mm. LED referência: SMD2835/m. Produto acompanha alimentador e terminal. Instalação inclusa.</t>
  </si>
  <si>
    <t>1590</t>
  </si>
  <si>
    <t>10305</t>
  </si>
  <si>
    <t>1594</t>
  </si>
  <si>
    <t>89391</t>
  </si>
  <si>
    <t>1598</t>
  </si>
  <si>
    <t>89395</t>
  </si>
  <si>
    <t>INTERRUPTOR PARALELO (1 MÓDULO), 10A/250V, INCLUINDO SUPORTE E PLACA - FORNECIMENTO E INSTALAÇÃO. AF_12/2015</t>
  </si>
  <si>
    <t>89396</t>
  </si>
  <si>
    <t>89398</t>
  </si>
  <si>
    <t>FORNEC. E ASSENT. DE TUBO DE CONCRETO POROSO (JUNTA SECA) P/ DRENO, DN 200mm,MF.</t>
  </si>
  <si>
    <t>100021</t>
  </si>
  <si>
    <t>Pára-raio tipo Franklin 350mm, latão cromado, para descida 2 cabos, c/suporte e conectores p/cabo terra,  inclusive mastro aço galv 6mx2" e base</t>
  </si>
  <si>
    <t>11153</t>
  </si>
  <si>
    <t>87263</t>
  </si>
  <si>
    <t>Material</t>
  </si>
  <si>
    <t>JOELHO PVC SOLDAVEL COM ROSCA 90º AGUA FRIA 20MMX1/2" -
FORNECIMENTO E INSTALACAO</t>
  </si>
  <si>
    <t>711</t>
  </si>
  <si>
    <t>Registro de pressão 1/2" c/canopla cromada, linha Targa C40 - ref 1416, Deca ou similar</t>
  </si>
  <si>
    <t>Chuveiro elétrico de plástico (lorenzetti ou similar)</t>
  </si>
  <si>
    <t>11611</t>
  </si>
  <si>
    <t>CABO DE COBRE NU 35MM2 - FORNECIMENTO E INSTALACAO</t>
  </si>
  <si>
    <t>Registro de pressão 3/4" c/canopla cromada, linha Targa C40 - ref.1416, Deca ou similar</t>
  </si>
  <si>
    <t>ENVELOPAMENTO DE TUBULAÇÃO ENTERRADA, COM CONCRETO</t>
  </si>
  <si>
    <t>87270</t>
  </si>
  <si>
    <t>Item</t>
  </si>
  <si>
    <t>Ferragens</t>
  </si>
  <si>
    <t>Placa de sinalização de abandono em acrílico, 0.30 x 0.12 m</t>
  </si>
  <si>
    <t>ALVENARIA DE VEDAÇÃO DE BLOCOS CERÂMICOS FURADOS NA HORIZONTAL DE 9X14X19CM (ESPESSURA 9CM) DE PAREDES COM ÁREA LÍQUIDA MAIOR OU IGUAL A 6M² COM VÃOS E ARGAMASSA DE ASSENTAMENTO COM PREPARO MANUAL. AF_06/2014</t>
  </si>
  <si>
    <t>4718</t>
  </si>
  <si>
    <t>INTERRUPTOR SIMPLES (1 MÓDULO) COM 1 TOMADA DE EMBUTIR 2P+T 10 A,  INCLUINDO SUPORTE E PLACA - FORNECIMENTO E INSTALAÇÃO. AF_12/2015</t>
  </si>
  <si>
    <t>REMOÇÃO DE LUMINÁRIAS, DE FORMA MANUAL, SEM REAPROVEITAMENTO. AF_12/2017</t>
  </si>
  <si>
    <t>TUBO PVC, SÉRIE R, ÁGUA PLUVIAL, DN 100 MM, FORNECIDO E INSTALADO EM RAMAL DE ENCAMINHAMENTO. AF_12/2014</t>
  </si>
  <si>
    <t>Isolador reforçado com calha, para telha ondulada. SPDA. Fornecimento e instalação.</t>
  </si>
  <si>
    <t>TUBO DE CONCRETO PARA REDES COLETORAS DE ÁGUAS PLUVIAIS, DIÂMETRO DE 300MM, JUNTA RÍGIDA, INSTALADO EM LOCAL COM BAIXO NÍVEL DE INTERFERÊNCIAS - FORNECIMENTO E ASSENTAMENTO. AF_12/2015</t>
  </si>
  <si>
    <t>BOLSA PLASTICA DE LIGAÇÃO BRANCA, DN 1 1/2"</t>
  </si>
  <si>
    <t>DIVISÓRIAS E ACABAMENTOS</t>
  </si>
  <si>
    <t>Caixa de inspeção em pvc 300mm</t>
  </si>
  <si>
    <t>Fita isolante (rolo 20m) 3/4" - Fornecimento</t>
  </si>
  <si>
    <t>Tubo pvc rígido roscável d = 3/4"</t>
  </si>
  <si>
    <t>Lâmpada LED dicroica Luz neutra (4.000K), 4,5 W Bivolt. Fluxo luminoso mínimo 350 lm. Vida útil mínima de 25.000 horas.</t>
  </si>
  <si>
    <t>4275</t>
  </si>
  <si>
    <t>JOELHO PVC 90º ESGOTO 50MM - FORNECIMENTO E INSTALACAO</t>
  </si>
  <si>
    <t>Fornecimento e instalação de módulo de tomada RJ45 cat6 com módulo de tomada 10A 250V NBR14136, fixados em suporte e placa para 2 módulos</t>
  </si>
  <si>
    <t>cj</t>
  </si>
  <si>
    <t>VASO SANITÁRIO SIFONADO COM CAIXA ACOPLADA LOUÇA BRANCA - FORNECIMENTO E INSTALAÇÃO. AF_12/2013</t>
  </si>
  <si>
    <t>Conector split -  bolt para cabo de cobre nu #50 mm2 - fornecimento e instalação</t>
  </si>
  <si>
    <t>INST. ELÉT./TELEFÔNICA/CABEAMENTO ESTRUTURADO</t>
  </si>
  <si>
    <t>743</t>
  </si>
  <si>
    <t>Caixa de passagem para condicionamento de ar tipo Split, com saída de dreno único na vertical - 39 x 22 x 6 cm</t>
  </si>
  <si>
    <t>INTERRUPTOR SIMPLES (2 MÓDULOS) COM 1 TOMADA DE EMBUTIR 2P+T 10 A,  INCLUINDO SUPORTE E PLACA - FORNECIMENTO E INSTALAÇÃO. AF_12/2015</t>
  </si>
  <si>
    <t>REVESTIMENTO CERÂMICO PARA PISO COM PLACAS TIPO PORCELANATO DE DIMENSÕES 60X60 CM APLICADA EM AMBIENTES DE ÁREA MAIOR QUE 10 M². AF_06/2014</t>
  </si>
  <si>
    <t>10350</t>
  </si>
  <si>
    <t>10.4.1</t>
  </si>
  <si>
    <t>4740</t>
  </si>
  <si>
    <t>10.4.2</t>
  </si>
  <si>
    <t>10.4.3</t>
  </si>
  <si>
    <t>10.4.4</t>
  </si>
  <si>
    <t>DISTRIBUIDOR INTERNO ÓPTICO - D.I.O. PARA 12 FIBRAS MONO-MODO, COM CONCETORES ST, PADRÃO 19"</t>
  </si>
  <si>
    <t>10.4.5</t>
  </si>
  <si>
    <t>10.4.6</t>
  </si>
  <si>
    <t>10.4.7</t>
  </si>
  <si>
    <t>10.4.8</t>
  </si>
  <si>
    <t>10.4.9</t>
  </si>
  <si>
    <t>Piso vinílico 18,4 x 95 cm, e = 3 mm, ref.ambienta rústico (fademac ou similar), exclusive cimentado - fornecimento e instalação</t>
  </si>
  <si>
    <t>110301</t>
  </si>
  <si>
    <t>FORNECIMENTO E INSTALAÇÃO DE CONJUNTO TANQUE SÉPTICO E FILTRO ANAERÓBIO EM POLIETILENO COM VOLUME MINIMO 5000L CADA ELEMENTO</t>
  </si>
  <si>
    <t>DPS Classe I/II - 275V - 1 polo - Corrente de impulso (10/350µs): 12,5kA - Corrente de descarga máxima (8/20µs): 60kA.</t>
  </si>
  <si>
    <t>RODAPES, SOLEIRAS E PEITORIS</t>
  </si>
  <si>
    <t>8236</t>
  </si>
  <si>
    <t>ENGATE FLEXÍVEL EM INOX, 1/2 X 30CM - FORNECIMENTO E INSTALAÇÃO. AF_12/2013</t>
  </si>
  <si>
    <t>REMOÇÃO DE TRAMA DE MADEIRA PARA COBERTURA, DE FORMA MANUAL, SEM REAPROVEITAMENTO. AF_12/2017</t>
  </si>
  <si>
    <t>9537</t>
  </si>
  <si>
    <t>91926</t>
  </si>
  <si>
    <t>91928</t>
  </si>
  <si>
    <t>Joelho 90º pvc rígido soldável c/bucha de latão,  d= 20mm x 1/2"</t>
  </si>
  <si>
    <t>Lâmpada LED dicróica PAR20 2.700 K, base E27, tensão 220 V, fluxo luminoso mínimo 450 lm, eficiência luminosa mínima: 75 lm/W, dimerização: 20-100%, vida útil mínima (L70): 25.000h. Garantia mínima de 2 anos</t>
  </si>
  <si>
    <t>DISJUNTOR MONOPOLAR TIPO DIN, CORRENTE NOMINAL DE 25A - FORNECIMENTO E INSTALAÇÃO. AF_04/2016</t>
  </si>
  <si>
    <t>CAIXA DE AREIA 60X60X60CM EM ALVENARIA COM GRELHA - EXECUÇÃO</t>
  </si>
  <si>
    <t>5.10</t>
  </si>
  <si>
    <t>5.11</t>
  </si>
  <si>
    <t>5.12</t>
  </si>
  <si>
    <t>5.13</t>
  </si>
  <si>
    <t>5.14</t>
  </si>
  <si>
    <t>91930</t>
  </si>
  <si>
    <t>5.15</t>
  </si>
  <si>
    <t>91933</t>
  </si>
  <si>
    <t>91934</t>
  </si>
  <si>
    <t>91936</t>
  </si>
  <si>
    <t>Disjuntor termomagnetico tripolar  63 A, padrão DIN (Europeu - linha branca), curva C</t>
  </si>
  <si>
    <t>10832</t>
  </si>
  <si>
    <t>46.03.038</t>
  </si>
  <si>
    <t>Projeto Elétrico</t>
  </si>
  <si>
    <t>72438</t>
  </si>
  <si>
    <t>91940</t>
  </si>
  <si>
    <t>91942</t>
  </si>
  <si>
    <t>Porta corta-fogo classe P.90, com barra antipânico numa face e maçaneta na outra, completa</t>
  </si>
  <si>
    <t>Bucha de redução curta de pvc rígido soldável, marrom, diâm = 25 x 20mm</t>
  </si>
  <si>
    <t>Tipo</t>
  </si>
  <si>
    <t>JOELHO EM PVC, 90º, PARA ESGOTO PREDIAL, 100X50MM, COM VISITA -FORNECIMENTO E INSTALACAO</t>
  </si>
  <si>
    <t>Valor Unit</t>
  </si>
  <si>
    <t>Junção "I" reta para trilho de sobrepor. Cor branca. Acabamento igual ao do trilho.</t>
  </si>
  <si>
    <t>72442</t>
  </si>
  <si>
    <t>Persianas e Cortinas</t>
  </si>
  <si>
    <t>JOELHO 90 GRAUS COM BUCHA DE LATÃO, PVC, SOLDÁVEL, DN 25MM, X 1/2 INSTALADO EM RAMAL OU SUB-RAMAL DE ÁGUA - FORNECIMENTO E INSTALAÇÃO. AF_12/2014</t>
  </si>
  <si>
    <t>92004</t>
  </si>
  <si>
    <t>91953</t>
  </si>
  <si>
    <t>SETOP</t>
  </si>
  <si>
    <t>91955</t>
  </si>
  <si>
    <t>TUBO, PVC, SOLDÁVEL, DN 50 MM, INSTALADO EM RESERVAÇÃO DE ÁGUA DE EDIFICAÇÃO QUE POSSUA RESERVATÓRIO DE FIBRA/FIBROCIMENTO   FORNECIMENTO E INSTALAÇÃO. AF_06/2016</t>
  </si>
  <si>
    <t>91959</t>
  </si>
  <si>
    <t>CAIXA DE PASSAGEM 60X60X70 FUNDO BRITA COM TAMPA</t>
  </si>
  <si>
    <t>72450</t>
  </si>
  <si>
    <t>72451</t>
  </si>
  <si>
    <t>INHI - INSTALAÇÕES HIDROS SANITÁRIAS</t>
  </si>
  <si>
    <t>CABO DE COBRE FLEXÍVEL ISOLADO, 35 MM², ANTI-CHAMA 0,6/1,0 KV, PARA DISTRIBUIÇÃO - FORNECIMENTO E INSTALAÇÃO. AF_12/2015</t>
  </si>
  <si>
    <t>Tampa cega 4"x4" plástica</t>
  </si>
  <si>
    <t>ORGANIZADOR DE CABOS HORIZONTAL, ABERTO, PADRÃO RACK 19"</t>
  </si>
  <si>
    <t>7.2.1</t>
  </si>
  <si>
    <t>PINTURA IMUNIZANTE PARA MADEIRA, DUAS DEMAOS</t>
  </si>
  <si>
    <t>91961</t>
  </si>
  <si>
    <t>7.2.2</t>
  </si>
  <si>
    <t>7.2.3</t>
  </si>
  <si>
    <t>91963</t>
  </si>
  <si>
    <t>7.2.4</t>
  </si>
  <si>
    <t>7.2.5</t>
  </si>
  <si>
    <t>7.2.6</t>
  </si>
  <si>
    <t>7.2.7</t>
  </si>
  <si>
    <t>7.2.8</t>
  </si>
  <si>
    <t>7.2.9</t>
  </si>
  <si>
    <t>91969</t>
  </si>
  <si>
    <t>Descrição</t>
  </si>
  <si>
    <t>REMOÇÃO DE ACESSÓRIOS, DE FORMA MANUAL, SEM REAPROVEITAMENTO. AF_12/2017</t>
  </si>
  <si>
    <t>92023</t>
  </si>
  <si>
    <t>92027</t>
  </si>
  <si>
    <t>CAIXA DE INSPEÇÃO EM CONCRETO PRÉ-MOLDADO DN 60CM COM TAMPA H= 60CM - FORNECIMENTO E INSTALACAO</t>
  </si>
  <si>
    <t>DISJUNTOR MONOPOLAR TIPO DIN, CORRENTE NOMINAL DE 32A - FORNECIMENTO E INSTALAÇÃO. AF_04/2016</t>
  </si>
  <si>
    <t>Tubo de cobre sem costura, rígido, espessura 1/16" - diâmetro 5/8", inclusive conexões</t>
  </si>
  <si>
    <t>4014</t>
  </si>
  <si>
    <t>4015</t>
  </si>
  <si>
    <t>ELETRODUTO FLEXÍVEL CORRUGADO, PVC, DN 25 MM (3/4"), PARA CIRCUITOS TERMINAIS, INSTALADO EM PAREDE - FORNECIMENTO E INSTALAÇÃO. AF_12/2015</t>
  </si>
  <si>
    <t>91979</t>
  </si>
  <si>
    <t>INSTALACOES HIDRAULICAS - ESGOTO</t>
  </si>
  <si>
    <t>5.1</t>
  </si>
  <si>
    <t>CONECTOR TRIPOLAR EM PORCELANA PARA FIOS DE ATÉ 10MM2 (BORNES) 50A-250V ( CHUVEIRO)</t>
  </si>
  <si>
    <t>5.2</t>
  </si>
  <si>
    <t>5.3</t>
  </si>
  <si>
    <t>5.4</t>
  </si>
  <si>
    <t>5.5</t>
  </si>
  <si>
    <t>Luva de redução pvc rigido soldavel e c/bucha de latão, d= 25 x 1/2"</t>
  </si>
  <si>
    <t>5.6</t>
  </si>
  <si>
    <t>3974</t>
  </si>
  <si>
    <t>INTERRUPTOR PARALELO (2 MÓDULOS), 10A/250V, INCLUINDO SUPORTE E PLACA - FORNECIMENTO E INSTALAÇÃO. AF_12/2015</t>
  </si>
  <si>
    <t xml:space="preserve"> m</t>
  </si>
  <si>
    <t>C4000</t>
  </si>
  <si>
    <t>10.2.10</t>
  </si>
  <si>
    <t>Cabo de cobre PP Cordplast 3 x 2,5 mm2, 450/750v - fornecimento</t>
  </si>
  <si>
    <t>10.2.11</t>
  </si>
  <si>
    <t>10.2.12</t>
  </si>
  <si>
    <t>10.2.13</t>
  </si>
  <si>
    <t>1060276</t>
  </si>
  <si>
    <t>10.2.14</t>
  </si>
  <si>
    <t>10.2.15</t>
  </si>
  <si>
    <t>10.2.16</t>
  </si>
  <si>
    <t>10.2.17</t>
  </si>
  <si>
    <t>10.2.18</t>
  </si>
  <si>
    <t>Tubo pvc rígido soldável ponta e bolsa p/ esgoto predial, d =  75 mm</t>
  </si>
  <si>
    <t>10.2.19</t>
  </si>
  <si>
    <t>7922</t>
  </si>
  <si>
    <t>7923</t>
  </si>
  <si>
    <t>91996</t>
  </si>
  <si>
    <t>7926</t>
  </si>
  <si>
    <t>7927</t>
  </si>
  <si>
    <t>7928</t>
  </si>
  <si>
    <t>7929</t>
  </si>
  <si>
    <t>00041975</t>
  </si>
  <si>
    <t>Terminal de ventilação em pvc rígido soldável, para esgoto primário, diâm = 50mm</t>
  </si>
  <si>
    <t>Banco</t>
  </si>
  <si>
    <t>74051/002</t>
  </si>
  <si>
    <t>10.2.20</t>
  </si>
  <si>
    <t>10.2.21</t>
  </si>
  <si>
    <t>10.2.22</t>
  </si>
  <si>
    <t>10.2.23</t>
  </si>
  <si>
    <t>10.2.24</t>
  </si>
  <si>
    <t>10.2.25</t>
  </si>
  <si>
    <t>10.2.26</t>
  </si>
  <si>
    <t>8771</t>
  </si>
  <si>
    <t>REMOÇÃO DE TELHAS, DE FIBROCIMENTO, METÁLICA E CERÂMICA, DE FORMA MANUAL, SEM REAPROVEITAMENTO. AF_12/2017</t>
  </si>
  <si>
    <t>3201</t>
  </si>
  <si>
    <t>CABO DE COBRE FLEXÍVEL ISOLADO, 16 MM², ANTI-CHAMA 450/750 V, PARA CIRCUITOS TERMINAIS - FORNECIMENTO E INSTALAÇÃO. AF_12/2015</t>
  </si>
  <si>
    <t>94651</t>
  </si>
  <si>
    <t>PAREDES</t>
  </si>
  <si>
    <t>91222</t>
  </si>
  <si>
    <t>87524</t>
  </si>
  <si>
    <t>REMOÇÃO DE CABOS ELÉTRICOS, DE FORMA MANUAL, SEM REAPROVEITAMENTO. AF_12/2017</t>
  </si>
  <si>
    <t>JOELHO 45 GRAUS, PVC, SERIE R, ÁGUA PLUVIAL, DN 100 MM, JUNTA ELÁSTICA, FORNECIDO E INSTALADO EM CONDUTORES VERTICAIS DE ÁGUAS PLUVIAIS. AF_12/2014</t>
  </si>
  <si>
    <t>11417</t>
  </si>
  <si>
    <t>CAIXA RETANGULAR 4" X 4" ALTA (2,00 M DO PISO), PVC, INSTALADA EM PAREDE - FORNECIMENTO E INSTALAÇÃO. AF_12/2015</t>
  </si>
  <si>
    <t>C0545</t>
  </si>
  <si>
    <t>Próprio</t>
  </si>
  <si>
    <t>C4037</t>
  </si>
  <si>
    <t>11.1</t>
  </si>
  <si>
    <t>11.2</t>
  </si>
  <si>
    <t>Und</t>
  </si>
  <si>
    <t>ADAPTADOR COM FLANGES LIVRES, PVC, SOLDÁVEL, DN 50 MM X 1 1/2 , INSTALADO EM RESERVAÇÃO DE ÁGUA DE EDIFICAÇÃO QUE POSSUA RESERVATÓRIO DE FIBRA/FIBROCIMENTO   FORNECIMENTO E INSTALAÇÃO. AF_06/2016</t>
  </si>
  <si>
    <t>Torneira de mesa com fechamento automático, linha Decamatic Eco, ref.1173.C, DECA ou similar</t>
  </si>
  <si>
    <t>Tomada dupla para lógica RJ45, cat.6, com caixa pvc, embutir, completa</t>
  </si>
  <si>
    <t>93377</t>
  </si>
  <si>
    <t>m²</t>
  </si>
  <si>
    <t>00000015</t>
  </si>
  <si>
    <t>m³</t>
  </si>
  <si>
    <t>4521</t>
  </si>
  <si>
    <t>Tubulação c/conexões em PVC rígido branco série R - A.P e esgoto domiciliar</t>
  </si>
  <si>
    <t>Luminárias Externas</t>
  </si>
  <si>
    <t>85406</t>
  </si>
  <si>
    <t>Dimmer rotativo para controle e regulagem da intensidade de luz de luminárias LED dimerizáveis 0 a 10V, antibacteriano, alimentação 220 V, capacidade de corrente de 4 A, temperatura de operação 0-35ºC, grau de proteção mínimo IP20, corrente de "inrush" &amp;lt; 100 A/10ms, na cor branca. Instalação inclusa.</t>
  </si>
  <si>
    <t>IDENTIFICAÇÃO E CERTIFICAÇÃO DE REDE DE LÓGICA INC. EMISSÃO DE RELATÓRIO</t>
  </si>
  <si>
    <t>Refletor TR Led, corpo em aluminio, vidro temperado, potencia 20W, bivolt, temp.cor 3000K, IP-65, da Taschibra ou similar</t>
  </si>
  <si>
    <t>92542</t>
  </si>
  <si>
    <t>CABO DE COBRE FLEXÍVEL ISOLADO, 25 MM², ANTI-CHAMA 0,6/1,0 KV, PARA DISTRIBUIÇÃO - FORNECIMENTO E INSTALAÇÃO. AF_12/2015</t>
  </si>
  <si>
    <t>Código</t>
  </si>
  <si>
    <t>74001/001</t>
  </si>
  <si>
    <t>Conversão InfoWOrca</t>
  </si>
  <si>
    <t>Tubo pvc rígido soldável ponta e bolsa p/ esgoto predial, d = 150 mm</t>
  </si>
  <si>
    <t>32.11.290</t>
  </si>
  <si>
    <t>1895</t>
  </si>
  <si>
    <t>10.2.1</t>
  </si>
  <si>
    <t>CURVA 90 GRAUS, PVC, SOLDÁVEL, DN 20MM, INSTALADO EM RAMAL OU SUB-RAMAL DE ÁGUA - FORNECIMENTO E INSTALAÇÃO. AF_12/2014</t>
  </si>
  <si>
    <t>10.2.2</t>
  </si>
  <si>
    <t>Verga de concreto armado fck 13,5MPa - C10.32.10.05.005</t>
  </si>
  <si>
    <t>10.2.3</t>
  </si>
  <si>
    <t>10.2.4</t>
  </si>
  <si>
    <t>10.2.5</t>
  </si>
  <si>
    <t>171192</t>
  </si>
  <si>
    <t>10.2.6</t>
  </si>
  <si>
    <t>10.2.7</t>
  </si>
  <si>
    <t>10.2.8</t>
  </si>
  <si>
    <t>10.6.10</t>
  </si>
  <si>
    <t>10.2.9</t>
  </si>
  <si>
    <t>10.6.11</t>
  </si>
  <si>
    <t>10.6.12</t>
  </si>
  <si>
    <t>1110</t>
  </si>
  <si>
    <t>10.6.13</t>
  </si>
  <si>
    <t>10.6.14</t>
  </si>
  <si>
    <t>10.6.15</t>
  </si>
  <si>
    <t>SERVIÇOS DE REMOÇÃO E DEMOLIÇÃO</t>
  </si>
  <si>
    <t>Diversos</t>
  </si>
  <si>
    <t>Sinalização Vertical</t>
  </si>
  <si>
    <t>CURVA 90 GRAUS, PVC, SOLDÁVEL, DN 32MM, INSTALADO EM RAMAL OU SUB-RAMAL DE ÁGUA - FORNECIMENTO E INSTALAÇÃO. AF_12/2014</t>
  </si>
  <si>
    <t>CURVA 90 GRAUS, PVC, SOLDÁVEL, DN 25MM, INSTALADO EM RAMAL OU SUB-RAMAL DE ÁGUA - FORNECIMENTO E INSTALAÇÃO. AF_12/2014</t>
  </si>
  <si>
    <t>PORTÃO DE ALUMÍNIO EM TUBOS DE 20 mm (FORNECIMENTO E MONTAGEM)</t>
  </si>
  <si>
    <t>74145/001</t>
  </si>
  <si>
    <t>Enchimento de Rasgos em Alvenaria ou Concreto</t>
  </si>
  <si>
    <t>Eletroduto corrugado flexível em PEAD Ø = 3", tipo Kanalex ou similar, fornecimento e instalação em parede</t>
  </si>
  <si>
    <t>Caixa de passagem 30x30cm em chapa de aço galvanizado - fornecimento</t>
  </si>
  <si>
    <t>05.81.047</t>
  </si>
  <si>
    <t>IMPE - IMPERMEABILIZAÇÕES E PROTEÇÕES DIVERSAS</t>
  </si>
  <si>
    <t>ADAPTADOR CURTO COM BOLSA E ROSCA PARA REGISTRO, PVC, SOLDÁVEL, DN 25MM X 3/4, INSTALADO EM RAMAL DE DISTRIBUIÇÃO DE ÁGUA - FORNECIMENTO E INSTALAÇÃO. AF_12/2014</t>
  </si>
  <si>
    <t>73774/001</t>
  </si>
  <si>
    <t>Enchimento de rasgos em alvenaria e concreto para tubulação   diâm 1 1/4" a 2"</t>
  </si>
  <si>
    <t>ADAPTADOR CURTO COM BOLSA E ROSCA PARA REGISTRO, PVC, SOLDÁVEL, DN 32MM X 1, INSTALADO EM RAMAL OU SUB-RAMAL DE ÁGUA - FORNECIMENTO E INSTALAÇÃO. AF_12/2014</t>
  </si>
  <si>
    <t>CAIXA SIFONADA, PVC, DN 100 X 100 X 50 MM, JUNTA ELÁSTICA, FORNECIDA E INSTALADA EM RAMAL DE DESCARGA OU EM RAMAL DE ESGOTO SANITÁRIO. AF_12/2014</t>
  </si>
  <si>
    <t>90443</t>
  </si>
  <si>
    <t>90444</t>
  </si>
  <si>
    <t>90445</t>
  </si>
  <si>
    <t>72238</t>
  </si>
  <si>
    <t>90447</t>
  </si>
  <si>
    <t>A00053</t>
  </si>
  <si>
    <t>CPOS</t>
  </si>
  <si>
    <t>CAERN</t>
  </si>
  <si>
    <t>Forro de madeira de lei angelin ou cedro, em réguas com 20 a 25 cm de largura, inclusive madeiramento de suporte (sarrafo), instalado</t>
  </si>
  <si>
    <t>Quadros de força e comando</t>
  </si>
  <si>
    <t>CAIXA SIFONADA DE PVC RÍGIDO 250X230X75MM</t>
  </si>
  <si>
    <t>3736</t>
  </si>
  <si>
    <t>ALUGUEL CONTAINER/ESCRIT INCL INST ELET LARG=2,20 COMP=6,20M          ALT=2,50M CHAPA ACO C/NERV TRAPEZ FORRO C/ISOL TERMO/ACUSTICO         CHASSIS REFORC PISO COMPENS NAVAL EXC TRANSP/CARGA/DESCARGA</t>
  </si>
  <si>
    <t>Tubulação com conexões em cobre rígido, para sistema VRF de ar condicionado</t>
  </si>
  <si>
    <t>F0000296</t>
  </si>
  <si>
    <t>Pontos de Suprimento de Lógica</t>
  </si>
  <si>
    <t>TABEIRA DE MADEIRA LEI, 1A QUALIDADE, 2,5X30,0CM PARA BEIRAL DE TELHADO</t>
  </si>
  <si>
    <t>un</t>
  </si>
  <si>
    <t>1600</t>
  </si>
  <si>
    <t>89401</t>
  </si>
  <si>
    <t>ELETRODUTO FLEXÍVEL CORRUGADO, PVC, DN 32 MM (1"), PARA CIRCUITOS TERMINAIS, INSTALADO EM LAJE - FORNECIMENTO E INSTALAÇÃO. AF_12/2015</t>
  </si>
  <si>
    <t>89402</t>
  </si>
  <si>
    <t>89403</t>
  </si>
  <si>
    <t>TELHAMENTO COM TELHA CERÂMICA DE ENCAIXE, TIPO FRANCESA, COM MAIS DE 2 ÁGUAS, INCLUSO TRANSPORTE VERTICAL. AF_06/2016</t>
  </si>
  <si>
    <t>Pára-raios</t>
  </si>
  <si>
    <t>Fornecimento e instalação de Lift de teto (suporte) para projetor retrátil elétrico/eletrônico, bivolt, acabamento metálico com pintura eletrostática, acionamento por sensor corrente, controle remoto e/ou contato seco, dimensões de corte (fixação) 690x690mm, dimensões máximas suportadas (AxLxC) 180X500X560mm, comprimento de descida/abertura máxima 1950mm, peso máximo suportado 15kg</t>
  </si>
  <si>
    <t>LIMPEZA FINAL</t>
  </si>
  <si>
    <t>CABO DE COBRE FLEXÍVEL ISOLADO, 70 MM², ANTI-CHAMA 0,6/1,0 KV, PARA DISTRIBUIÇÃO - FORNECIMENTO E INSTALAÇÃO</t>
  </si>
  <si>
    <t>11492</t>
  </si>
  <si>
    <t>Louças e Metais Sanitários</t>
  </si>
  <si>
    <t>72253</t>
  </si>
  <si>
    <t>Remoção de ferrugem em esquadrias ou estruturas metálicas com escova de aço</t>
  </si>
  <si>
    <t>72254</t>
  </si>
  <si>
    <t>8077</t>
  </si>
  <si>
    <t>COBERTURA</t>
  </si>
  <si>
    <t>PAREDE COM PLACAS DE GESSO ACARTONADO (DRYWALL), PARA USO INTERNO, COM UMA FACE SIMPLES E ESTRUTURA METÁLICA COM GUIAS SIMPLES, SEM VÃOS. AF_06/2017_P</t>
  </si>
  <si>
    <t>Valor Unit com BDI</t>
  </si>
  <si>
    <t>C4564</t>
  </si>
  <si>
    <t>C4568</t>
  </si>
  <si>
    <t>C4569</t>
  </si>
  <si>
    <t>Bucha de redução longa de pvc rígido soldável, marrom, diâm = 32 x 20mm</t>
  </si>
  <si>
    <t>PARAFUSO SEXT.AÇO INOX ROSCA SOB. M6X45MM TEL-5346 OU EQUIVALENTE</t>
  </si>
  <si>
    <t>Presilha de latão, L=20mm, para fixação de cabos de cobre, furo d=5mm, para cabos 35mm² a 50mm², ref:TEL-744 ou similar (SPDA)</t>
  </si>
  <si>
    <t>F00000031</t>
  </si>
  <si>
    <t>3754</t>
  </si>
  <si>
    <t>PORTA EM ALUMÍNIO DE ABRIR TIPO VENEZIANA COM GUARNIÇÃO, FIXAÇÃO COM PARAFUSOS - FORNECIMENTO E INSTALAÇÃO. AF_08/2015</t>
  </si>
  <si>
    <t>PARE - PAREDES/PAINEIS</t>
  </si>
  <si>
    <t>DISJUNTOR TETRAPOLAR TIPO DR, CORRENTE NOMINAL DE 40A - FORNECIMENTO E INSTALAÇÃO. AF_04/2016</t>
  </si>
  <si>
    <t>ESCAVAÇÃO MECANIZADA DE VALA COM PROF. MAIOR QUE 1,5 M ATÉ 3,0 M (MÉDIA ENTRE MONTANTE E JUSANTE/UMA COMPOSIÇÃO POR TRECHO), COM RETROESCAVADEIRA (0,26 M3/ POTÊNCIA:88 HP), LARGURA DE 0,8 M A 1,5 M, EM SOLO DE 1A CATEGORIA, EM LOCAIS COM ALTO NÍVEL DE INTERFERÊNCIA. AF_01/2015</t>
  </si>
  <si>
    <t>Estrutura para fixação de forro de gesso acartonado com perfis em tubo metalon, 40 x 20mm - Obra da Superint. Reg. do Trabalho</t>
  </si>
  <si>
    <t>Torneira cromada para tanque/jardim, 1/2", ref.1153, linha Misty, Fabrimar ou similar</t>
  </si>
  <si>
    <t>RASGO EM CONTRAPISO PARA RAMAIS/ DISTRIBUIÇÃO COM DIÂMETROS MAIORES QUE 40 MM E MENORES OU IGUAIS A 75 MM. AF_05/2015</t>
  </si>
  <si>
    <t>89429</t>
  </si>
  <si>
    <t>F00000042</t>
  </si>
  <si>
    <t>3767</t>
  </si>
  <si>
    <t>ALIMENTAÇÃO</t>
  </si>
  <si>
    <t>Cabos, dutos e acessórios elétricos</t>
  </si>
  <si>
    <t>10674</t>
  </si>
  <si>
    <t>3.1</t>
  </si>
  <si>
    <t>JUNCAO PVC ESGOTO 100X100MM - FORNECIMENTO E INSTALACAO</t>
  </si>
  <si>
    <t>3.3</t>
  </si>
  <si>
    <t>3.4</t>
  </si>
  <si>
    <t>ESQV - ESQUADRIAS/FERRAGENS/VIDROS</t>
  </si>
  <si>
    <t>3.5</t>
  </si>
  <si>
    <t>Terminal de compressão para cabo de  35 mm2 - fornecimento e instalação</t>
  </si>
  <si>
    <t>3.6</t>
  </si>
  <si>
    <t>3.7</t>
  </si>
  <si>
    <t>APLICAÇÃO DE FUNDO SELADOR ACRÍLICO EM PAREDES, UMA DEMÃO. AF_06/2014</t>
  </si>
  <si>
    <t>3.8</t>
  </si>
  <si>
    <t>3.9</t>
  </si>
  <si>
    <t>F00000053</t>
  </si>
  <si>
    <t>F00000055</t>
  </si>
  <si>
    <t>REMOCAO DE BLOKRET COM EMPILHAMENTO</t>
  </si>
  <si>
    <t>Terminal de compressão para cabo de  10 mm2 - fornecimento e instalação</t>
  </si>
  <si>
    <t>7.2.10</t>
  </si>
  <si>
    <t>7.2.11</t>
  </si>
  <si>
    <t>7.2.12</t>
  </si>
  <si>
    <t>JOELHO PVC 90º ESGOTO 100MM - FORNECIMENTO E INSTALACAO</t>
  </si>
  <si>
    <t>7.2.13</t>
  </si>
  <si>
    <t>FOMA - FORNECIMENTO DE MATERIAIS E EQUIPAMENTOS</t>
  </si>
  <si>
    <t>7.2.14</t>
  </si>
  <si>
    <t>2483</t>
  </si>
  <si>
    <t>7.2.15</t>
  </si>
  <si>
    <t>2484</t>
  </si>
  <si>
    <t>7.2.16</t>
  </si>
  <si>
    <t>2485</t>
  </si>
  <si>
    <t>7.2.17</t>
  </si>
  <si>
    <t>Régua de bornes para 9 polos de 600 V / 50 A</t>
  </si>
  <si>
    <t>Complementos</t>
  </si>
  <si>
    <t>Joelho 45° em pvc rígido soldável, para esgoto predial, diâm = 50mm</t>
  </si>
  <si>
    <t>7.2.18</t>
  </si>
  <si>
    <t>Luminária pendente retangular com luz direta e indireta em placa de LED e driver multitensão (100 a 250V) integrados. Com driver dimerizável 0 a 10V. Corpo em chapas de aço/alumínio com pintura microtexturizada na cor branca, difusor translúcido. Canopla no mesmo acabamento da luminária e cabos na cor branca. Fluxo luminoso mínimo de 3.600 lm, eficiência mínima de 95 lm/W, 4.000 K. Grau de proteção mínimo IP20, vida útil mínima de 50.000 horas, garantia mínima de 5 anos. Medidas de referência: 75 x 125 x 1.110 mm, comprimento mínimo do cabo de 1125 mm. Instalação inclusa.</t>
  </si>
  <si>
    <t>7.2.19</t>
  </si>
  <si>
    <t>Abraçadeira metálica tipo D 1 1/2"  para amarração de eletrodutos rígidos.</t>
  </si>
  <si>
    <t>94441</t>
  </si>
  <si>
    <t>F00000067</t>
  </si>
  <si>
    <t>SERVIÇOS PRELIMINARES</t>
  </si>
  <si>
    <t>7.2.20</t>
  </si>
  <si>
    <t>7.2.21</t>
  </si>
  <si>
    <t>7.2.22</t>
  </si>
  <si>
    <t>7.2.23</t>
  </si>
  <si>
    <t>7.2.24</t>
  </si>
  <si>
    <t>7.2.25</t>
  </si>
  <si>
    <t>7.2.26</t>
  </si>
  <si>
    <t>Locação de container - Almoxarifado com banheiro - 6,00 x 2,30m</t>
  </si>
  <si>
    <t>MES</t>
  </si>
  <si>
    <t>7.2.27</t>
  </si>
  <si>
    <t>7.2.28</t>
  </si>
  <si>
    <t>7.2.29</t>
  </si>
  <si>
    <t>LIMPEZA FINAL DA OBRA</t>
  </si>
  <si>
    <t>JOELHO REDUCAO PVC SOLDAVEL 90º AGUA FRIA 32X25MM - FORNECIMENTO E
INSTALACAO</t>
  </si>
  <si>
    <t>F00000071</t>
  </si>
  <si>
    <t>F00000073</t>
  </si>
  <si>
    <t>7.5.1</t>
  </si>
  <si>
    <t>7.5.2</t>
  </si>
  <si>
    <t>JOELHO PVC SOLDAVEL 45º AGUA FRIA 50MM - FORNECIMENTO E INSTALACAO</t>
  </si>
  <si>
    <t>7.5.3</t>
  </si>
  <si>
    <t>7.5.4</t>
  </si>
  <si>
    <t>7.5.5</t>
  </si>
  <si>
    <t>7.5.6</t>
  </si>
  <si>
    <t>7.5.7</t>
  </si>
  <si>
    <t>84679</t>
  </si>
  <si>
    <t>7.5.8</t>
  </si>
  <si>
    <t>ÁGUA FRIA</t>
  </si>
  <si>
    <t>7.2.30</t>
  </si>
  <si>
    <t>7.2.31</t>
  </si>
  <si>
    <t>7.2.33</t>
  </si>
  <si>
    <t>11214</t>
  </si>
  <si>
    <t>7.2.38</t>
  </si>
  <si>
    <t>46.32.001</t>
  </si>
  <si>
    <t>7.2.39</t>
  </si>
  <si>
    <t>46.32.003</t>
  </si>
  <si>
    <t>REMOÇÃO DE LOUÇAS, DE FORMA MANUAL, SEM REAPROVEITAMENTO. AF_12/2017</t>
  </si>
  <si>
    <t>Tê sanitário em pvc rígido soldável, para esgoto primário, diâm = 100 x 75mm</t>
  </si>
  <si>
    <t>CUMEEIRA E ESPIGÃO PARA TELHA CERÂMICA EMBOÇADA COM ARGAMASSA TRAÇO 1:2:9 (CIMENTO, CAL E AREIA), PARA TELHADOS COM MAIS DE 2 ÁGUAS, INCLUSO TRANSPORTE VERTICAL. AF_06/2016</t>
  </si>
  <si>
    <t>Conector para haste de aterramento 5/8" - fornecimento</t>
  </si>
  <si>
    <t>071043</t>
  </si>
  <si>
    <t>Subestação Transformadora em Poste</t>
  </si>
  <si>
    <t>PATCH CORD RJ45/RJ45 UTP-4P METÁLICO CATEGORIA 6, PINAGEM T568A NA COR AZUL (VOZ), COMPRIMENTO 3 METROS</t>
  </si>
  <si>
    <t>ORSE</t>
  </si>
  <si>
    <t>FORNECIMENTO E INST. DE QUADRO DE DISTRIBUIÇÃO, SEM BARRAMENTO, EM PVC, DE EMBUTIR, PARA 36 DISJUNTORES DIN</t>
  </si>
  <si>
    <t>SINAPI</t>
  </si>
  <si>
    <t>1672</t>
  </si>
  <si>
    <t>PROTECAO EXTERNA - CONTRA DESCARGA ATMOSFERICA</t>
  </si>
  <si>
    <t>REATERRO MECANIZADO DE VALA COM RETROESCAVADEIRA (CAPACIDADE DA CAÇAMBA DA RETRO: 0,26 M³ / POTÊNCIA: 88 HP), LARGURA DE 0,8 A 1,5 M, PROFUNDIDADE DE 1,5 A 3,0 M, COM SOLO (SEM SUBSTITUIÇÃO) DE 1ª CATEGORIA EM LOCAIS COM ALTO NÍVEL DE INTERFERÊNCIA. AF_04/2016</t>
  </si>
  <si>
    <t>Alçapão para forro de pvc, dim=60x60cm, aplicado</t>
  </si>
  <si>
    <t>72774</t>
  </si>
  <si>
    <t>72775</t>
  </si>
  <si>
    <t>und</t>
  </si>
  <si>
    <t>8.1</t>
  </si>
  <si>
    <t>83399</t>
  </si>
  <si>
    <t>8.2</t>
  </si>
  <si>
    <t>VENTILAÇÃO</t>
  </si>
  <si>
    <t>8.3</t>
  </si>
  <si>
    <t>m²xmês</t>
  </si>
  <si>
    <t>8.4</t>
  </si>
  <si>
    <t>COBERTURAS</t>
  </si>
  <si>
    <t>10.1.10</t>
  </si>
  <si>
    <t>10.1.11</t>
  </si>
  <si>
    <t>11234</t>
  </si>
  <si>
    <t>10.1.12</t>
  </si>
  <si>
    <t>10.1.13</t>
  </si>
  <si>
    <t>10.1.14</t>
  </si>
  <si>
    <t>Junção de pvc rígido roscável  diâm = 1 1/2"</t>
  </si>
  <si>
    <t>10.1.15</t>
  </si>
  <si>
    <t>Conservacao - elementos de madeira/componentes especiais - parte 2</t>
  </si>
  <si>
    <t>10.1.16</t>
  </si>
  <si>
    <t>10.1.17</t>
  </si>
  <si>
    <t>10.1.18</t>
  </si>
  <si>
    <t>10.1.19</t>
  </si>
  <si>
    <t>071062</t>
  </si>
  <si>
    <t>72789</t>
  </si>
  <si>
    <t>Fita isolante alta fusão 19 mm x 10 m - Fornecimento</t>
  </si>
  <si>
    <t>Suporte simples chapa, 1 rolandana 100mm. SPDA. Fornecimento e instalação.</t>
  </si>
  <si>
    <t>10.1.20</t>
  </si>
  <si>
    <t>10.1.21</t>
  </si>
  <si>
    <t>10.1.22</t>
  </si>
  <si>
    <t>Tomada para lógica rj45, com caixa pvc, embutida, cat. 6</t>
  </si>
  <si>
    <t>10.1.23</t>
  </si>
  <si>
    <t>10.1.24</t>
  </si>
  <si>
    <t>10.1.25</t>
  </si>
  <si>
    <t>CABO DE COBRE NU 50MM2 - FORNECIMENTO E INSTALACAO</t>
  </si>
  <si>
    <t>10.1.26</t>
  </si>
  <si>
    <t>1695</t>
  </si>
  <si>
    <t>10.1.27</t>
  </si>
  <si>
    <t>10.1.28</t>
  </si>
  <si>
    <t>10.1.29</t>
  </si>
  <si>
    <t>93654</t>
  </si>
  <si>
    <t>93655</t>
  </si>
  <si>
    <t>93656</t>
  </si>
  <si>
    <t>93657</t>
  </si>
  <si>
    <t>RETIRADA DE DIVISORIAS EM CHAPAS DE MADEIRA, COM MONTANTES METALICOS</t>
  </si>
  <si>
    <t>ADAPTADOR CURTO COM BOLSA E ROSCA PARA REGISTRO, PVC, SOLDÁVEL, DN 20MM X 1/2, INSTALADO EM RAMAL OU SUB-RAMAL DE ÁGUA - FORNECIMENTO E INSTALAÇÃO. AF_12/2014</t>
  </si>
  <si>
    <t>10.1.30</t>
  </si>
  <si>
    <t>10.1.31</t>
  </si>
  <si>
    <t>10.1.32</t>
  </si>
  <si>
    <t>10.1.33</t>
  </si>
  <si>
    <t>Isolador Epoxi Laranja de Baixa Tensão 30x30mm 1/4". Fornecimento e instalação.</t>
  </si>
  <si>
    <t>10.1.34</t>
  </si>
  <si>
    <t>10.1.35</t>
  </si>
  <si>
    <t>10.1.36</t>
  </si>
  <si>
    <t>10.1.37</t>
  </si>
  <si>
    <t>74175/001</t>
  </si>
  <si>
    <t>10.1.38</t>
  </si>
  <si>
    <t>10.1.39</t>
  </si>
  <si>
    <t>TORNEIRA TIPO JARDIM CROMADA</t>
  </si>
  <si>
    <t>Cabo para transmissão de dados</t>
  </si>
  <si>
    <t>ADAPTADOR CURTO COM BOLSA E ROSCA PARA REGISTRO, PVC, SOLDÁVEL, DN 25MM X 3/4, INSTALADO EM RAMAL OU SUB-RAMAL DE ÁGUA - FORNECIMENTO E INSTALAÇÃO. AF_12/2014</t>
  </si>
  <si>
    <t>REGISTRO GAVETA 1" COM CANOPLA ACABAMENTO CROMADO SIMPLES - FORNECIMENTO E INSTALACAO</t>
  </si>
  <si>
    <t>SPDA</t>
  </si>
  <si>
    <t>Tomadas para Lógica</t>
  </si>
  <si>
    <t>JOELHO PVC SOLDAVEL COM ROSCA 90º AGUA FRIA 25MMX1/2" -
FORNECIMENTO E INSTALACAO</t>
  </si>
  <si>
    <t>JOELHO REDUCAO PVC SOLDAVEL 90º AGUA FRIA 25X20MM - FORNECIMENTO E
INSTALACAO</t>
  </si>
  <si>
    <t>10.1.40</t>
  </si>
  <si>
    <t>10.1.41</t>
  </si>
  <si>
    <t>10.1.42</t>
  </si>
  <si>
    <t>10.1.43</t>
  </si>
  <si>
    <t>10.1.44</t>
  </si>
  <si>
    <t>10.1.45</t>
  </si>
  <si>
    <t>10.1.46</t>
  </si>
  <si>
    <t>10.1.47</t>
  </si>
  <si>
    <t>10.1.48</t>
  </si>
  <si>
    <t>10428</t>
  </si>
  <si>
    <t>10.1.49</t>
  </si>
  <si>
    <t>Infraestrutura de dados e voz</t>
  </si>
  <si>
    <t>24.02.054</t>
  </si>
  <si>
    <t>PINTURA ESMALTE ACETINADO PARA MADEIRA, DUAS DEMAOS, SOBRE FUNDO NIVELADOR BRANCO</t>
  </si>
  <si>
    <t>PAVI - PAVIMENTAÇÃO</t>
  </si>
  <si>
    <t>Pontos de Suprimento de Telefone</t>
  </si>
  <si>
    <t>93677</t>
  </si>
  <si>
    <t>CAB-PATCH-010</t>
  </si>
  <si>
    <t>10.1.50</t>
  </si>
  <si>
    <t>10.1.51</t>
  </si>
  <si>
    <t>VÁLVULA EM METAL CROMADO TIPO AMERICANA 1" PARA PIA OU LAVATÓRIO- FORNECIMENTO E INSTALAÇÃO. AF_12/2013</t>
  </si>
  <si>
    <t>10.1.52</t>
  </si>
  <si>
    <t>74234/001</t>
  </si>
  <si>
    <t>10.1.53</t>
  </si>
  <si>
    <t>10.1.54</t>
  </si>
  <si>
    <t>10.1.55</t>
  </si>
  <si>
    <t>10.1.56</t>
  </si>
  <si>
    <t>10.1.57</t>
  </si>
  <si>
    <t>10.1.58</t>
  </si>
  <si>
    <t>RALO SIFONADO, PVC, DN 100 X 40 MM, JUNTA SOLDÁVEL, FORNECIDO E INSTALADO EM RAMAL DE DESCARGA OU EM RAMAL DE ESGOTO SANITÁRIO. AF_12/2014</t>
  </si>
  <si>
    <t>10.1.59</t>
  </si>
  <si>
    <t>RASGO EM CONTRAPISO PARA RAMAIS/ DISTRIBUIÇÃO COM DIÂMETROS MENORES OU IGUAIS A 40 MM. AF_05/2015</t>
  </si>
  <si>
    <t>Enchimento de rasgos em alvenaria e concreto para tubulação   diâm  2 1/2"a 4"</t>
  </si>
  <si>
    <t>Arandela de sobrepor para lâmpada dicróica LED de aprox. 50W, com facho orientável, corpo quadrado em alumínio com pintura branca microtexturizada. Grau de proteção mínimo IP20. Medidas aproximadas: 75 x 75 x 95 mm. Instalação inclusa.</t>
  </si>
  <si>
    <t>FDE</t>
  </si>
  <si>
    <t>97625</t>
  </si>
  <si>
    <t>REMOÇÃO DE INTERRUPTORES/TOMADAS ELÉTRICAS, DE FORMA MANUAL, SEM REAPROVEITAMENTO. AF_12/2017</t>
  </si>
  <si>
    <t>Pontos de Suprimento de Energia Convencionais</t>
  </si>
  <si>
    <t>9617</t>
  </si>
  <si>
    <t>10.1.60</t>
  </si>
  <si>
    <t>74131/004</t>
  </si>
  <si>
    <t>RASGO EM ALVENARIA PARA RAMAIS/ DISTRIBUIÇÃO COM DIÂMETROS MAIORES QUE 40 MM E MENORES OU IGUAIS A 75 MM. AF_05/2015</t>
  </si>
  <si>
    <t>COBE - COBERTURA</t>
  </si>
  <si>
    <t>97633</t>
  </si>
  <si>
    <t>10906</t>
  </si>
  <si>
    <t>10.5.10</t>
  </si>
  <si>
    <t>REMOÇÃO DE JANELAS, DE FORMA MANUAL, SEM REAPROVEITAMENTO. AF_12/2017</t>
  </si>
  <si>
    <t>RECOLOCACAO DE TELHAS CERAMICAS TIPO FRANCESA, CONSIDERANDO REAPROVEITAMENTO DE MATERIAL</t>
  </si>
  <si>
    <t>10.5.11</t>
  </si>
  <si>
    <t>10.5.12</t>
  </si>
  <si>
    <t>10.5.13</t>
  </si>
  <si>
    <t>TUBO, PVC, SOLDÁVEL, DN 32MM, INSTALADO EM RAMAL DE DISTRIBUIÇÃO DE ÁGUA - FORNECIMENTO E INSTALAÇÃO. AF_12/2014</t>
  </si>
  <si>
    <t>PLUVIAL</t>
  </si>
  <si>
    <t>10.5.1</t>
  </si>
  <si>
    <t>10.5.2</t>
  </si>
  <si>
    <t>PINT - PINTURAS</t>
  </si>
  <si>
    <t>CANT - CANTEIRO DE OBRAS</t>
  </si>
  <si>
    <t>10.5.3</t>
  </si>
  <si>
    <t>10.5.4</t>
  </si>
  <si>
    <t>10.5.5</t>
  </si>
  <si>
    <t>10.5.6</t>
  </si>
  <si>
    <t>10.5.7</t>
  </si>
  <si>
    <t>10.5.8</t>
  </si>
  <si>
    <t>10.5.9</t>
  </si>
  <si>
    <t>2255</t>
  </si>
  <si>
    <t>Dimmer digital modular branco para controle de lâmpadas LED, 100-240 V, capacidade de conexão de cabos de até 4 mm², temperatura de operação 0-50°C, padrão ABNT 60669-2-1, grau de proteção mínimo IP20 e IK04, 200 W, apto a realizar  os controles: toque único para ligar/desligar; função de memória para última configuração inserida; configuração "low end trim". Instalação inclusa.</t>
  </si>
  <si>
    <t>RELE FOTOELETRICO P/ COMANDO DE ILUMINACAO EXTERNA 220V/1000W - FORNECIMENTO E INSTALACAO</t>
  </si>
  <si>
    <t>97644</t>
  </si>
  <si>
    <t>DISJUNTOR MONOPOLAR TIPO DIN, CORRENTE NOMINAL DE 20A - FORNECIMENTO E INSTALAÇÃO. AF_04/2016</t>
  </si>
  <si>
    <t>97645</t>
  </si>
  <si>
    <t>CAIXA OCTOGONAL 4" X 4", PVC, INSTALADA EM LAJE - FORNECIMENTO E INSTALAÇÃO. AF_12/2015</t>
  </si>
  <si>
    <t>97647</t>
  </si>
  <si>
    <t>191516</t>
  </si>
  <si>
    <t>Deinfra 42704 - Porta chapeada de madeira angelim c/ forra, vistas e ferragens</t>
  </si>
  <si>
    <t>94219</t>
  </si>
  <si>
    <t>As Built</t>
  </si>
  <si>
    <t>PEITORIL PRE-MOLDADO EM GRANILITE, MARMORITE OU GRANITINA, L = *15* CM</t>
  </si>
  <si>
    <t>JUNCAO PVC ESGOTO 100X75MM - FORNECIMENTO E INSTALACAO</t>
  </si>
  <si>
    <t>97650</t>
  </si>
  <si>
    <t>PINTURA ESMALTE FOSCO, DUAS DEMAOS, SOBRE SUPERFICIE METALICA, INCLUSO UMA DEMAO DE FUNDO ANTICORROSIVO. UTILIZACAO DE REVOLVER ( AR-COMPRIMIDO).</t>
  </si>
  <si>
    <t>87879</t>
  </si>
  <si>
    <t>TOMADA MÉDIA DE EMBUTIR (2 MÓDULOS), 2P+T 10 A, INCLUINDO SUPORTE E PLACA - FORNECIMENTO E INSTALAÇÃO. AF_12/2015</t>
  </si>
  <si>
    <t>Registro tipo esfera em PVC c/borboleta, d = 3/4"</t>
  </si>
  <si>
    <t>Tampão de pvc 2" para eletroduto</t>
  </si>
  <si>
    <t>Disjuntor termomagnetico tripolar 100 A, padrão DIN (Europeu - linha branca), 65KA</t>
  </si>
  <si>
    <t>1.1</t>
  </si>
  <si>
    <t>Luminária de auditório downlight LED redondo de facho fixo para iluminação geral com placa de LED e driver multitensão (100-250V) dimerizável (0-10 V) integrados à luminária. Instalação de embutir (gesso), corpo de alumínio com pintura microtexturizada branca, difusor translúcido recuado. Fluxo luminoso mínimo 1.050 lm, eficiência mínima de 105 W/lm, temperatura de cor 4.000 K. IRC&amp;gt;80, grau de proteção mínimo IP20. Vida útil mínima 50.000 horas, garantia mínima de 5 anos. Medidas de referência: facho: 89º; diâmetro da luminária: 190 mm.; diâmetro do nicho: 165 mm. Instalação inclusa.</t>
  </si>
  <si>
    <t>1.2</t>
  </si>
  <si>
    <t>1.3</t>
  </si>
  <si>
    <t>QUADRO DE DISTRIBUIÇÃO DE EMBUTIR EM PVC CB-24E - 150A</t>
  </si>
  <si>
    <t>1.4</t>
  </si>
  <si>
    <t>Caixa de passagem pvc, 4" x 4" cm, embutir, p/eletroduto</t>
  </si>
  <si>
    <t>37.20.030</t>
  </si>
  <si>
    <t>1.6</t>
  </si>
  <si>
    <t>FUES - FUNDAÇÕES E ESTRUTURAS</t>
  </si>
  <si>
    <t>97660</t>
  </si>
  <si>
    <t>97661</t>
  </si>
  <si>
    <t>Primer convertedor de ferrugem em fundo de proteção, 2 demão. - C10.56.05.20.005</t>
  </si>
  <si>
    <t>97663</t>
  </si>
  <si>
    <t>97664</t>
  </si>
  <si>
    <t>97665</t>
  </si>
  <si>
    <t>72539</t>
  </si>
  <si>
    <t>REVESTIMENTO CERÂMICO PARA PAREDES INTERNAS COM PLACAS TIPO ESMALTADA EXTRA DE DIMENSÕES 25X35 CM APLICADAS EM AMBIENTES DE ÁREA MENOR QUE 5 M² A MEIA ALTURA DAS PAREDES. AF_06/2014</t>
  </si>
  <si>
    <t>94232</t>
  </si>
  <si>
    <t>100198</t>
  </si>
  <si>
    <t>ESGOTO</t>
  </si>
  <si>
    <t>96370</t>
  </si>
  <si>
    <t>TE DE PVC SOLDAVEL AGUA FRIA 20MM - FORNECIMENTO E INSTALACAO</t>
  </si>
  <si>
    <t>72089</t>
  </si>
  <si>
    <t>IOPES</t>
  </si>
  <si>
    <t>C4397</t>
  </si>
  <si>
    <t>SUDECAP</t>
  </si>
  <si>
    <t>72541</t>
  </si>
  <si>
    <t>72544</t>
  </si>
  <si>
    <t>Balizador de embutir em piso para rampa com LED e fonte integrada, tensão 220 V, potência  2 W, fluxo luminoso mínimo de 80 lm, 3.000 K, grau de proteção mínimo IP67, temperatura de operação 0-40 °C, vida útil mínima (L70): 20.000 h garantia mínima de 2 anos. Medidas de referência: diâmetro externo do balizador: 33 mm; comprimento: 55 mm; diâmetro do corpo do balizador: 30 mm; ângulo de abertura: 30°. Instalação inclusa.</t>
  </si>
  <si>
    <t>Fusíveis, Disjuntores e Chaves</t>
  </si>
  <si>
    <t>72546</t>
  </si>
  <si>
    <t>Persiana horizontal 25mm, microline ou similar</t>
  </si>
  <si>
    <t>Luminária de sobrepor quadrada menor com placa de LED e driver multitensão (100-250V) integrados à luminária, potência máxima 30 W. Corpo em chapa de aço/alumínio pintada na cor branca microtexturizada, difusor translúcido, fluxo luminoso mínimo de 1.800 lm, eficácia mínima de 95 lm/W, temperatura de cor 5.000K.  IRC&amp;gt; 80, grau de proteção mínimo IP20. Manutenção de no mínimo 70% do fluxo luminoso inicial em 25.000h de uso. Medidas aproximadas: 300 x 300 mm. Garantia mínima de 2 anos. Instalação inclusa.</t>
  </si>
  <si>
    <t>SEDOP</t>
  </si>
  <si>
    <t>89707</t>
  </si>
  <si>
    <t>89708</t>
  </si>
  <si>
    <t>89709</t>
  </si>
  <si>
    <t>SIFÃO CROMADO 1" X 1 1/2" (INSTALADO)</t>
  </si>
  <si>
    <t>11005</t>
  </si>
  <si>
    <t>72552</t>
  </si>
  <si>
    <t>Terminal de compressão para cabo de  50 mm2 - fornecimento e instalação</t>
  </si>
  <si>
    <t>72556</t>
  </si>
  <si>
    <t>72557</t>
  </si>
  <si>
    <t>72558</t>
  </si>
  <si>
    <t>72559</t>
  </si>
  <si>
    <t>RODATETO MADEIRA IMBUIA 12cm</t>
  </si>
  <si>
    <t>74209/001</t>
  </si>
  <si>
    <t>Locação de container - Refeitório sem banheiro - 6,00 x 2,30m</t>
  </si>
  <si>
    <t>7.3.1</t>
  </si>
  <si>
    <t>C2271</t>
  </si>
  <si>
    <t>7.3.2</t>
  </si>
  <si>
    <t>JANELA DE ALUMÍNIO MAXIM-AR, FIXAÇÃO COM PARAFUSO, VEDAÇÃO COM ESPUMA EXPANSIVA PU, COM VIDROS, PADRONIZADA. AF_07/2016</t>
  </si>
  <si>
    <t>7.3.3</t>
  </si>
  <si>
    <t>9676</t>
  </si>
  <si>
    <t>7.3.4</t>
  </si>
  <si>
    <t>7.3.5</t>
  </si>
  <si>
    <t>7.3.6</t>
  </si>
  <si>
    <t>LUVA PVC SOLDAVEL COM ROSCA AGUA FRIA 20MMX1/2" - FORNECIMENTO E
INSTALACAO</t>
  </si>
  <si>
    <t>7.3.7</t>
  </si>
  <si>
    <t>7.3.8</t>
  </si>
  <si>
    <t>CABO LÓGICO/VÍDEO COAXIAL 75 (OHMS)</t>
  </si>
  <si>
    <t>94711</t>
  </si>
  <si>
    <t>Tomada coaxial 75 ohms para TV</t>
  </si>
  <si>
    <t>72560</t>
  </si>
  <si>
    <t>72562</t>
  </si>
  <si>
    <t>Luminaria Spot para trilho de sobrepor direcionável, formato cilíndrico,  base E27 para dicróica PAR20, estrutura na cor branca e acabamento igual ao do trilho, com nicho para lâmpada. Dimensões de referência: diâmetro da luminária: 85 mm; comprimento da luminária: 130 mm; comprimento da base direcionável: 75 mm; comprimento da haste de conexão da luminária: 35 mm. Instalação inclusa.</t>
  </si>
  <si>
    <t>Porta em madeira de lei, tipo veneziana, de correr, com batentes e 2 jogos de alizar, exclusive ferragens</t>
  </si>
  <si>
    <t>Granito p/ soleira/peitoril e=2cm</t>
  </si>
  <si>
    <t>Caixa de passagem pvc tipo aquatic 30x30x10cm</t>
  </si>
  <si>
    <t>ADAPTADOR PVC SOLDAVEL COM FLANGES LIVRES PARA CAIXA D'AGUA 25MMX3/4" - FORNECIMENTO E INSTALACAO</t>
  </si>
  <si>
    <t>1470</t>
  </si>
  <si>
    <t>95565</t>
  </si>
  <si>
    <t>Luminária de sobrepor retangular com placa de LED e driver multitensão (100-250V) integrados à luminária, potência máxima 45 W, com opção de drive dimerizável 0-10V. Corpo em chapa de aço/alumínio pintada na cor branca microtexturizada, difusor translúcido, fluxo luminoso mínimo de 3.500 lm, ediciência mínima 95 lm/W, temperatura de cor 4.000K.  IRC&amp;gt; 80, grau de proteção mínimo IP20. Manutenção mínima de 70% do fluxo luminoso inicial acima de 25.000h de uso, em ambientes com temperatura entre -20 e 50°C. Medidas aproximadas: 194 x 1.213 mm. Garantia mínima de 2 anos. Instalação inclusa.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</si>
  <si>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</si>
  <si>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</si>
  <si>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</si>
  <si>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</si>
  <si>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</si>
  <si>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</si>
  <si>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</si>
  <si>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</si>
  <si>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</si>
  <si>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INTERRUPTORES E TOMADAS</t>
  </si>
  <si>
    <t>7.1.10</t>
  </si>
  <si>
    <t>7.1.11</t>
  </si>
  <si>
    <t>7.1.12</t>
  </si>
  <si>
    <t>7.1.13</t>
  </si>
  <si>
    <t>72580</t>
  </si>
  <si>
    <t>7.1.14</t>
  </si>
  <si>
    <t>JOELHO PVC 90º ESGOTO 40MM - FORNECIMENTO E INSTALACAO</t>
  </si>
  <si>
    <t>7.1.15</t>
  </si>
  <si>
    <t>7.1.16</t>
  </si>
  <si>
    <t>7.1.17</t>
  </si>
  <si>
    <t>7.1.18</t>
  </si>
  <si>
    <t>7.1.19</t>
  </si>
  <si>
    <t>F0000304</t>
  </si>
  <si>
    <t>Trilho de sobrepor eletrificado branco com alimentador e ponteira, 1 circuito. Tensão 220 V e alimentador com capacidade de 2.000W. Comprimento: 1,5 m. Instalação inclusa.</t>
  </si>
  <si>
    <t>F0000306</t>
  </si>
  <si>
    <t>F0000307</t>
  </si>
  <si>
    <t>CHAPISCO APLICADO EM ALVENARIAS E ESTRUTURAS DE CONCRETO INTERNAS, COM COLHER DE PEDREIRO.  ARGAMASSA TRAÇO 1:3 COM PREPARO EM BETONEIRA 400L. AF_06/2014</t>
  </si>
  <si>
    <t>7.1.20</t>
  </si>
  <si>
    <t>7.1.21</t>
  </si>
  <si>
    <t>7.1.22</t>
  </si>
  <si>
    <t>7.1.23</t>
  </si>
  <si>
    <t>7.1.24</t>
  </si>
  <si>
    <t>7.1.25</t>
  </si>
  <si>
    <t>7.1.26</t>
  </si>
  <si>
    <t>7.1.27</t>
  </si>
  <si>
    <t>7.1.28</t>
  </si>
  <si>
    <t>7.1.29</t>
  </si>
  <si>
    <t>INTERRUPTOR PARALELO (3 MÓDULOS), 10A/250V, INCLUINDO SUPORTE E PLACA - FORNECIMENTO E INSTALAÇÃO. AF_12/2015</t>
  </si>
  <si>
    <t>CURVA PVC CURTA 90º ESGOTO 50MM - FORNECIMENTO E INSTALACAO</t>
  </si>
  <si>
    <t>Isolantes térmicos para tubos e dutos</t>
  </si>
  <si>
    <t>F0000316</t>
  </si>
  <si>
    <t>3301</t>
  </si>
  <si>
    <t>3302</t>
  </si>
  <si>
    <t>Fornecimento e instalação de tomada modular USB padrão HDMI, fixada em suporte e placa para 2 módulos</t>
  </si>
  <si>
    <t>Joelho de 90°com bolsa para anel, em pvc rígido c/ anéis, para esgoto secundário, diâm = 40mm</t>
  </si>
  <si>
    <t>Isolamento térmico em espuma elastomérica, espessura de 19 a 26 mm, para tubulação de 3/8" (cobre) ou 1/8" (ferro)</t>
  </si>
  <si>
    <t>Fornecimento de terminal pré-isolado tipo garfo série métrica para cabo 2,5 mm2</t>
  </si>
  <si>
    <t>7.1.30</t>
  </si>
  <si>
    <t>7.1.31</t>
  </si>
  <si>
    <t>7.1.32</t>
  </si>
  <si>
    <t>7.1.33</t>
  </si>
  <si>
    <t>TE, PVC, SOLDÁVEL, DN 32MM, INSTALADO EM RAMAL OU SUB-RAMAL DE ÁGUA - FORNECIMENTO E INSTALAÇÃO. AF_12/2014</t>
  </si>
  <si>
    <t>7.1.34</t>
  </si>
  <si>
    <t>7.1.35</t>
  </si>
  <si>
    <t>7.1.36</t>
  </si>
  <si>
    <t>7.1.37</t>
  </si>
  <si>
    <t>7.1.38</t>
  </si>
  <si>
    <t>7.1.39</t>
  </si>
  <si>
    <t>TAPUME DE CHAPA DE MADEIRA COMPENSADA, E= 6MM, COM PINTURA A CAL E REAPROVEITAMENTO DE 2X</t>
  </si>
  <si>
    <t>PISOS E REVESTIMENTOS</t>
  </si>
  <si>
    <t>JUNTA DE DILATACAO COM ISOPOR 20 MM - C10.84.15.15.035</t>
  </si>
  <si>
    <t>ENGATE FLEXÍVEL EM PLÁSTICO BRANCO, 1/2" X 30CM - FORNECIMENTO E INSTALAÇÃO. AF_12/2013</t>
  </si>
  <si>
    <t>ASSENTAMENTO DE PEITORIL COM ARGAMASSA DE CIMENTO COLANTE</t>
  </si>
  <si>
    <t>CJ</t>
  </si>
  <si>
    <t>Terminal de compressão para cabo de  16 mm2 - fornecimento e instalação</t>
  </si>
  <si>
    <t>DEMOLIÇÃO DE REVESTIMENTO CERÂMICO, DE FORMA MANUAL, SEM REAPROVEITAMENTO. AF_12/2017</t>
  </si>
  <si>
    <t>7.1.40</t>
  </si>
  <si>
    <t>7.1.41</t>
  </si>
  <si>
    <t>7.1.42</t>
  </si>
  <si>
    <t>7.1.43</t>
  </si>
  <si>
    <t>7.1.44</t>
  </si>
  <si>
    <t>7.1.45</t>
  </si>
  <si>
    <t>7.1.46</t>
  </si>
  <si>
    <t>7.1.47</t>
  </si>
  <si>
    <t>7.1.48</t>
  </si>
  <si>
    <t>7.1.49</t>
  </si>
  <si>
    <t>Forros</t>
  </si>
  <si>
    <t>2025</t>
  </si>
  <si>
    <t>CURVA PVC LONGA 45º ESGOTO 75MM - FORNECIMENTO E INSTALACAO</t>
  </si>
  <si>
    <t>Tubo pvc rígido soldável ponta e bolsa p/ esgoto predial, d =  50 mm</t>
  </si>
  <si>
    <t>072190</t>
  </si>
  <si>
    <t>83694</t>
  </si>
  <si>
    <t>8895</t>
  </si>
  <si>
    <t>Fechadura para porta de correr, bico de papagaio</t>
  </si>
  <si>
    <t>Fornecimento e montagem de rack fechado tipo armário 19" x 36u x 670mm</t>
  </si>
  <si>
    <t>Cabo para rede U/UTP 23 AWG com 4 pares - categoria 6A</t>
  </si>
  <si>
    <t>LUVA SOLDÁVEL E COM ROSCA, PVC, SOLDÁVEL, DN 25MM X 3/4, INSTALADO EM RAMAL OU SUB-RAMAL DE ÁGUA - FORNECIMENTO E INSTALAÇÃO. AF_12/2014</t>
  </si>
  <si>
    <t>Enchimento de rasgos em alvenaria e concreto  para tubulação  diâm    1/2" a 1"</t>
  </si>
  <si>
    <t>053149</t>
  </si>
  <si>
    <t>7.1.50</t>
  </si>
  <si>
    <t>10231</t>
  </si>
  <si>
    <t>7.1.51</t>
  </si>
  <si>
    <t>7.1.52</t>
  </si>
  <si>
    <t>7.1.53</t>
  </si>
  <si>
    <t>7.1.54</t>
  </si>
  <si>
    <t>JUNCAO PVC ESGOTO 100X50MM - FORNECIMENTO E INSTALACAO</t>
  </si>
  <si>
    <t>CHAVE SELETORA DE 3 POSIÇÕES - INSTALADO</t>
  </si>
  <si>
    <t>91341</t>
  </si>
  <si>
    <t>DEMOLICAO MANUAL DE ESTRUTURA DE CONCRETO ARMADO</t>
  </si>
  <si>
    <t>88485</t>
  </si>
  <si>
    <t>1070196</t>
  </si>
  <si>
    <t>88489</t>
  </si>
  <si>
    <t>Trilho de sobrepor eletrificado branco com alimentador e ponteira, 1 circuito. Tensão 220 V e alimentador com capacidade de 2.000W. Comprimento: 2 m. Instalação inclusa.</t>
  </si>
  <si>
    <t>Terminal de compressão para cabo de  70 mm2 - fornecimento e instalação</t>
  </si>
  <si>
    <t>INEL - INSTALAÇÃO ELÉTRICA/ELETRIFICAÇÃO E ILUMINAÇÃO EXTERNA</t>
  </si>
  <si>
    <t>4179</t>
  </si>
  <si>
    <t>HASTE DE ATERRAMENTO EM AÇO COM 3,00 M DE COMPRIMENTO E DN = 5/8" REVESTIDA COM BAIXA CAMADA DE COBRE, SEM CONECTOR</t>
  </si>
  <si>
    <t>Esquadrias de Madeira</t>
  </si>
  <si>
    <t>SIURB</t>
  </si>
  <si>
    <t>Joelho 90° pvc rígido soldável e c/rosca, diam = 25mm x 3/4"</t>
  </si>
  <si>
    <t>180220</t>
  </si>
  <si>
    <t>96135</t>
  </si>
  <si>
    <t>2042</t>
  </si>
  <si>
    <t>Registros e Válvulas</t>
  </si>
  <si>
    <t>10.3.1</t>
  </si>
  <si>
    <t>10.3.2</t>
  </si>
  <si>
    <t>10.3.3</t>
  </si>
  <si>
    <t>10.3.4</t>
  </si>
  <si>
    <t>10.3.5</t>
  </si>
  <si>
    <t>10.3.6</t>
  </si>
  <si>
    <t>10.3.7</t>
  </si>
  <si>
    <t>ELETRODUTO FLEXÍVEL CORRUGADO, PVC, DN 32 MM (1"), PARA CIRCUITOS TERMINAIS, INSTALADO EM PAREDE - FORNECIMENTO E INSTALAÇÃO. AF_12/2015</t>
  </si>
  <si>
    <t>Arandela decorativa de sobrepor para parede de banheiro, base de alumínio, difusor com vidro curvo acetinado, para duas lâmpadas fluorescentes 23W compactas eletrônicas ou bulbo a 60, compatível com caixa 4x2. Medidas de referência: 610 x 112 x 90 mm. Fornecida com 2 lâmpadas LED amarela, bulbo a60, base e-27. Instalação inclusa.</t>
  </si>
  <si>
    <t>10.3.8</t>
  </si>
  <si>
    <t>Luminária de sobrepor quadrada com placa de LED e driver multitensão (100-250V) integrados à luminária, potência máxima 45 W. Corpo em chapa de aço/alumínio pintada na cor branca microtexturizada, fluxo luminoso mínimo de 3.500 lm, ediciência mínima 95 lm/W, temperatura de cor 4.000K.  IRC&amp;gt; 80, grau de proteção mínimo IP20.  Manutenção mínima de 70% do fluxo luminoso inicial acima de 25.000h de uso, em ambientes com temperatura entre -20 e 50°C. Medidas aproximadas: 600 x 600 mm. Garantia mínima de 2 anos. Instalação inclusa.</t>
  </si>
  <si>
    <t>10.3.9</t>
  </si>
  <si>
    <t>74220/001</t>
  </si>
  <si>
    <t>SERP - SERVIÇOS PRELIMINARES</t>
  </si>
  <si>
    <t>Tê sanitário em pvc rígido soldável, para esgoto primário, diâm = 75 x 75mm</t>
  </si>
  <si>
    <t>REMOÇÃO DE PORTAS, DE FORMA MANUAL, SEM REAPROVEITAMENTO. AF_12/2017</t>
  </si>
  <si>
    <t>3810</t>
  </si>
  <si>
    <t>4654</t>
  </si>
  <si>
    <t>Aparelhos, Utensílios e Equipamentos Elétricos</t>
  </si>
  <si>
    <t>4659</t>
  </si>
  <si>
    <t>1220</t>
  </si>
  <si>
    <t>11561</t>
  </si>
  <si>
    <t>666</t>
  </si>
  <si>
    <t>RECOMPOSICAO DE PAVIMENTACAO TIPO BLOKRET SOBRE COLCHAO DE AREIA COM REAPROVEITAMENTO DE MATERIAL</t>
  </si>
  <si>
    <t>Disjuntor termomagnetico tripolar 125 A, padrão DIN (Europeu - linha branca), 65KA</t>
  </si>
  <si>
    <t>Adaptador pvc rígido soldável c/ flange e anel, p/ caixa d'água diâm = 25mm x 3/4"</t>
  </si>
  <si>
    <t>Tê sanitário em pvc rígido soldável, para esgoto primário, diâm = 100 x 100mm</t>
  </si>
  <si>
    <t>F00000102</t>
  </si>
  <si>
    <t>Quant.</t>
  </si>
  <si>
    <t>F00000104</t>
  </si>
  <si>
    <t>F00000106</t>
  </si>
  <si>
    <t>PORTO DE IMBITUBA S.A.</t>
  </si>
  <si>
    <t>PLANILHA QUANTITATIVA DE SERVIÇOS</t>
  </si>
  <si>
    <t>Total (R$)</t>
  </si>
  <si>
    <t>1 SERVIÇOS PRELIMINARES</t>
  </si>
  <si>
    <t>2 SERVIÇOS DE REMOÇÃO E DEMOLIÇÃO</t>
  </si>
  <si>
    <t>3 PAREDES</t>
  </si>
  <si>
    <t>4 PISOS E REVESTIMENTOS</t>
  </si>
  <si>
    <t>5 ESQUADRIAS</t>
  </si>
  <si>
    <t>6 COBERTURA</t>
  </si>
  <si>
    <t>7 INSTALAÇÕES HIDROSSANITÁRIAS</t>
  </si>
  <si>
    <t>7.1 ÁGUA FRIA</t>
  </si>
  <si>
    <t>7.2 ESGOTO</t>
  </si>
  <si>
    <t>7.3 VENTILAÇÃO</t>
  </si>
  <si>
    <t>7.4 ALIMENTAÇÃO</t>
  </si>
  <si>
    <t>7.5 PLUVIAL</t>
  </si>
  <si>
    <t>8 DIVISÓRIAS E ACABAMENTOS</t>
  </si>
  <si>
    <t>10 PROJETO ELÉTRICO</t>
  </si>
  <si>
    <t>10.1 CABOS, DUTOS E ACESSÓRIOS ELÉTRICOS</t>
  </si>
  <si>
    <t>10.2 ILUMINAÇÃO</t>
  </si>
  <si>
    <t>10.3 QUADROS DE FORÇA E COMANDO</t>
  </si>
  <si>
    <t>10.4 INFRAESTRUTURA DE DADOS E VOZ</t>
  </si>
  <si>
    <t>10.5 INFRAESTRUTURA DE CLIMATIZAÇÃO</t>
  </si>
  <si>
    <t>10.6 SPDA</t>
  </si>
  <si>
    <t>11 LIMPEZA FINAL</t>
  </si>
  <si>
    <t>TOTAL DA OBRA</t>
  </si>
  <si>
    <t>Serviço: Contratação de empresa para execução de REFORMA E ADEQUAÇÃO DO ARMAZÉM 10 do Porto de Imbituba com fornecimento de material, mão de obra e equipamentos.</t>
  </si>
  <si>
    <t>3.2</t>
  </si>
  <si>
    <t>2.6</t>
  </si>
  <si>
    <t>1.5</t>
  </si>
  <si>
    <t>5.7</t>
  </si>
  <si>
    <t>5.8</t>
  </si>
  <si>
    <t>5.9</t>
  </si>
  <si>
    <t>7.1.55</t>
  </si>
  <si>
    <t>7.1.56</t>
  </si>
  <si>
    <t>7.1.57</t>
  </si>
  <si>
    <t>7.1.58</t>
  </si>
  <si>
    <t>7.2.32</t>
  </si>
  <si>
    <t>7.2.34</t>
  </si>
  <si>
    <t>7.2.35</t>
  </si>
  <si>
    <t>7.2.36</t>
  </si>
  <si>
    <t>7.2.37</t>
  </si>
  <si>
    <t>7.2.40</t>
  </si>
  <si>
    <t>7.2.41</t>
  </si>
  <si>
    <t>7.2.42</t>
  </si>
  <si>
    <t>7.2.43</t>
  </si>
  <si>
    <t>7.2.44</t>
  </si>
  <si>
    <t>7.2.45</t>
  </si>
  <si>
    <t>7.2.46</t>
  </si>
  <si>
    <t>7.2.47</t>
  </si>
  <si>
    <t>7.2.48</t>
  </si>
  <si>
    <t>7.2.49</t>
  </si>
  <si>
    <t>7.5.9</t>
  </si>
  <si>
    <t>7.5.10</t>
  </si>
  <si>
    <t>7.5.11</t>
  </si>
  <si>
    <t>7.5.12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</si>
</sst>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#####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6"/>
      <name val="Calibri"/>
      <family val="2"/>
      <scheme val="minor"/>
    </font>
    <font>
      <b/>
      <sz val="6"/>
      <color indexed="12"/>
      <name val="Calibri"/>
      <family val="2"/>
      <scheme val="minor"/>
    </font>
    <font>
      <b/>
      <sz val="6"/>
      <name val="Arial"/>
      <family val="2"/>
    </font>
    <font>
      <b/>
      <sz val="6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4" fillId="5" borderId="6" xfId="0" applyFont="1" applyFill="1" applyBorder="1" applyAlignment="1">
      <alignment horizontal="center" vertical="center" wrapText="1"/>
    </xf>
    <xf numFmtId="165" fontId="11" fillId="3" borderId="6" xfId="0" applyNumberFormat="1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vertical="top" wrapText="1"/>
    </xf>
    <xf numFmtId="0" fontId="2" fillId="6" borderId="6" xfId="0" applyFont="1" applyFill="1" applyBorder="1" applyAlignment="1">
      <alignment horizontal="center" vertical="top" wrapText="1"/>
    </xf>
    <xf numFmtId="4" fontId="2" fillId="6" borderId="6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/>
    </xf>
    <xf numFmtId="164" fontId="2" fillId="6" borderId="6" xfId="0" applyNumberFormat="1" applyFont="1" applyFill="1" applyBorder="1" applyAlignment="1">
      <alignment horizontal="center" vertical="top" wrapText="1"/>
    </xf>
    <xf numFmtId="4" fontId="2" fillId="6" borderId="6" xfId="0" applyNumberFormat="1" applyFont="1" applyFill="1" applyBorder="1" applyAlignment="1">
      <alignment horizontal="center" vertical="top" wrapText="1"/>
    </xf>
    <xf numFmtId="165" fontId="9" fillId="2" borderId="6" xfId="0" applyNumberFormat="1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</xdr:row>
      <xdr:rowOff>161925</xdr:rowOff>
    </xdr:from>
    <xdr:to>
      <xdr:col>3</xdr:col>
      <xdr:colOff>17791</xdr:colOff>
      <xdr:row>6</xdr:row>
      <xdr:rowOff>47625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38125"/>
          <a:ext cx="1084591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2:K423"/>
  <sheetViews>
    <sheetView showGridLines="0" tabSelected="1" zoomScale="115" zoomScaleNormal="115" workbookViewId="0">
      <selection activeCell="P14" sqref="P14"/>
    </sheetView>
  </sheetViews>
  <sheetFormatPr defaultColWidth="9.140625" defaultRowHeight="15" x14ac:dyDescent="0.25"/>
  <cols>
    <col min="1" max="1" width="2.85546875" customWidth="1"/>
    <col min="2" max="2" width="6.140625" style="8" bestFit="1" customWidth="1"/>
    <col min="3" max="3" width="8.5703125" style="8" customWidth="1"/>
    <col min="4" max="4" width="9.7109375" style="8" customWidth="1"/>
    <col min="5" max="5" width="58.5703125" customWidth="1"/>
    <col min="6" max="6" width="27.28515625" hidden="1" customWidth="1"/>
    <col min="7" max="7" width="5.85546875" style="8" customWidth="1"/>
    <col min="8" max="8" width="7.85546875" style="8" bestFit="1" customWidth="1"/>
    <col min="9" max="9" width="8" style="8" bestFit="1" customWidth="1"/>
    <col min="10" max="10" width="9.5703125" style="8" customWidth="1"/>
    <col min="11" max="11" width="11.85546875" bestFit="1" customWidth="1"/>
  </cols>
  <sheetData>
    <row r="2" spans="2:11" x14ac:dyDescent="0.25">
      <c r="B2" s="15" t="s">
        <v>1171</v>
      </c>
      <c r="C2" s="16"/>
      <c r="D2" s="16"/>
      <c r="E2" s="16"/>
      <c r="F2" s="16"/>
      <c r="G2" s="16"/>
      <c r="H2" s="16"/>
      <c r="I2" s="16"/>
      <c r="J2" s="16"/>
      <c r="K2" s="17"/>
    </row>
    <row r="3" spans="2:11" ht="12.75" customHeight="1" x14ac:dyDescent="0.25">
      <c r="B3" s="18"/>
      <c r="C3" s="19"/>
      <c r="D3" s="19"/>
      <c r="E3" s="19"/>
      <c r="F3" s="19"/>
      <c r="G3" s="19"/>
      <c r="H3" s="19"/>
      <c r="I3" s="19"/>
      <c r="J3" s="19"/>
      <c r="K3" s="20"/>
    </row>
    <row r="4" spans="2:11" ht="15" customHeight="1" x14ac:dyDescent="0.25">
      <c r="B4" s="18"/>
      <c r="C4" s="19"/>
      <c r="D4" s="19"/>
      <c r="E4" s="19"/>
      <c r="F4" s="19"/>
      <c r="G4" s="19"/>
      <c r="H4" s="19"/>
      <c r="I4" s="19"/>
      <c r="J4" s="19"/>
      <c r="K4" s="20"/>
    </row>
    <row r="5" spans="2:11" s="1" customFormat="1" ht="8.25" customHeight="1" x14ac:dyDescent="0.2">
      <c r="B5" s="18"/>
      <c r="C5" s="19"/>
      <c r="D5" s="19"/>
      <c r="E5" s="19"/>
      <c r="F5" s="19"/>
      <c r="G5" s="19"/>
      <c r="H5" s="19"/>
      <c r="I5" s="19"/>
      <c r="J5" s="19"/>
      <c r="K5" s="20"/>
    </row>
    <row r="6" spans="2:11" s="2" customFormat="1" ht="9.75" customHeight="1" x14ac:dyDescent="0.2">
      <c r="B6" s="18"/>
      <c r="C6" s="19"/>
      <c r="D6" s="19"/>
      <c r="E6" s="19"/>
      <c r="F6" s="19"/>
      <c r="G6" s="19"/>
      <c r="H6" s="19"/>
      <c r="I6" s="19"/>
      <c r="J6" s="19"/>
      <c r="K6" s="20"/>
    </row>
    <row r="7" spans="2:11" s="2" customFormat="1" ht="22.5" customHeight="1" x14ac:dyDescent="0.2">
      <c r="B7" s="18"/>
      <c r="C7" s="19"/>
      <c r="D7" s="19"/>
      <c r="E7" s="19"/>
      <c r="F7" s="19"/>
      <c r="G7" s="19"/>
      <c r="H7" s="19"/>
      <c r="I7" s="19"/>
      <c r="J7" s="19"/>
      <c r="K7" s="20"/>
    </row>
    <row r="8" spans="2:11" s="2" customFormat="1" ht="22.5" customHeight="1" x14ac:dyDescent="0.2">
      <c r="B8" s="21" t="s">
        <v>1172</v>
      </c>
      <c r="C8" s="21"/>
      <c r="D8" s="21"/>
      <c r="E8" s="21"/>
      <c r="F8" s="21"/>
      <c r="G8" s="21"/>
      <c r="H8" s="21"/>
      <c r="I8" s="21"/>
      <c r="J8" s="21"/>
      <c r="K8" s="21"/>
    </row>
    <row r="9" spans="2:11" s="2" customFormat="1" ht="11.25" customHeight="1" x14ac:dyDescent="0.2">
      <c r="B9" s="25" t="s">
        <v>1196</v>
      </c>
      <c r="C9" s="26"/>
      <c r="D9" s="26"/>
      <c r="E9" s="26"/>
      <c r="F9" s="26"/>
      <c r="G9" s="26"/>
      <c r="H9" s="26"/>
      <c r="I9" s="26"/>
      <c r="J9" s="26"/>
      <c r="K9" s="27"/>
    </row>
    <row r="10" spans="2:11" s="2" customFormat="1" ht="16.5" x14ac:dyDescent="0.2">
      <c r="B10" s="3" t="s">
        <v>417</v>
      </c>
      <c r="C10" s="3" t="s">
        <v>612</v>
      </c>
      <c r="D10" s="3" t="s">
        <v>569</v>
      </c>
      <c r="E10" s="3" t="s">
        <v>523</v>
      </c>
      <c r="F10" s="3" t="s">
        <v>490</v>
      </c>
      <c r="G10" s="3" t="s">
        <v>595</v>
      </c>
      <c r="H10" s="3" t="s">
        <v>1168</v>
      </c>
      <c r="I10" s="3" t="s">
        <v>492</v>
      </c>
      <c r="J10" s="3" t="s">
        <v>690</v>
      </c>
      <c r="K10" s="3" t="s">
        <v>1173</v>
      </c>
    </row>
    <row r="11" spans="2:11" s="2" customFormat="1" ht="18" customHeight="1" x14ac:dyDescent="0.2">
      <c r="B11" s="12" t="s">
        <v>1174</v>
      </c>
      <c r="C11" s="13"/>
      <c r="D11" s="13"/>
      <c r="E11" s="13" t="s">
        <v>750</v>
      </c>
      <c r="F11" s="13"/>
      <c r="G11" s="13"/>
      <c r="H11" s="13"/>
      <c r="I11" s="13"/>
      <c r="J11" s="14"/>
      <c r="K11" s="4">
        <f>SUM(K12:K17)</f>
        <v>0</v>
      </c>
    </row>
    <row r="12" spans="2:11" s="2" customFormat="1" ht="11.25" x14ac:dyDescent="0.2">
      <c r="B12" s="6" t="s">
        <v>952</v>
      </c>
      <c r="C12" s="6" t="s">
        <v>999</v>
      </c>
      <c r="D12" s="6" t="s">
        <v>795</v>
      </c>
      <c r="E12" s="5" t="s">
        <v>187</v>
      </c>
      <c r="F12" s="5" t="s">
        <v>923</v>
      </c>
      <c r="G12" s="6" t="s">
        <v>600</v>
      </c>
      <c r="H12" s="9">
        <v>1</v>
      </c>
      <c r="I12" s="10"/>
      <c r="J12" s="10"/>
      <c r="K12" s="7"/>
    </row>
    <row r="13" spans="2:11" s="2" customFormat="1" ht="22.5" customHeight="1" x14ac:dyDescent="0.2">
      <c r="B13" s="6" t="s">
        <v>954</v>
      </c>
      <c r="C13" s="6" t="s">
        <v>1152</v>
      </c>
      <c r="D13" s="6" t="s">
        <v>795</v>
      </c>
      <c r="E13" s="5" t="s">
        <v>1084</v>
      </c>
      <c r="F13" s="5" t="s">
        <v>1153</v>
      </c>
      <c r="G13" s="6" t="s">
        <v>600</v>
      </c>
      <c r="H13" s="10">
        <v>348.04</v>
      </c>
      <c r="I13" s="10"/>
      <c r="J13" s="10"/>
      <c r="K13" s="10"/>
    </row>
    <row r="14" spans="2:11" s="2" customFormat="1" ht="33.75" x14ac:dyDescent="0.2">
      <c r="B14" s="6" t="s">
        <v>955</v>
      </c>
      <c r="C14" s="6" t="s">
        <v>56</v>
      </c>
      <c r="D14" s="6" t="s">
        <v>795</v>
      </c>
      <c r="E14" s="5" t="s">
        <v>666</v>
      </c>
      <c r="F14" s="5" t="s">
        <v>923</v>
      </c>
      <c r="G14" s="6" t="s">
        <v>759</v>
      </c>
      <c r="H14" s="10">
        <v>36</v>
      </c>
      <c r="I14" s="10"/>
      <c r="J14" s="10"/>
      <c r="K14" s="10"/>
    </row>
    <row r="15" spans="2:11" s="2" customFormat="1" ht="22.5" x14ac:dyDescent="0.2">
      <c r="B15" s="6" t="s">
        <v>957</v>
      </c>
      <c r="C15" s="6" t="s">
        <v>1159</v>
      </c>
      <c r="D15" s="6" t="s">
        <v>793</v>
      </c>
      <c r="E15" s="5" t="s">
        <v>1000</v>
      </c>
      <c r="F15" s="5" t="s">
        <v>164</v>
      </c>
      <c r="G15" s="6" t="s">
        <v>114</v>
      </c>
      <c r="H15" s="10">
        <v>36</v>
      </c>
      <c r="I15" s="10"/>
      <c r="J15" s="10"/>
      <c r="K15" s="10"/>
    </row>
    <row r="16" spans="2:11" s="2" customFormat="1" ht="22.5" customHeight="1" x14ac:dyDescent="0.2">
      <c r="B16" s="6" t="s">
        <v>1199</v>
      </c>
      <c r="C16" s="6" t="s">
        <v>1157</v>
      </c>
      <c r="D16" s="6" t="s">
        <v>793</v>
      </c>
      <c r="E16" s="5" t="s">
        <v>758</v>
      </c>
      <c r="F16" s="5" t="s">
        <v>164</v>
      </c>
      <c r="G16" s="6" t="s">
        <v>114</v>
      </c>
      <c r="H16" s="10">
        <v>36</v>
      </c>
      <c r="I16" s="10"/>
      <c r="J16" s="10"/>
      <c r="K16" s="10"/>
    </row>
    <row r="17" spans="2:11" s="2" customFormat="1" ht="22.5" x14ac:dyDescent="0.2">
      <c r="B17" s="6" t="s">
        <v>960</v>
      </c>
      <c r="C17" s="6" t="s">
        <v>446</v>
      </c>
      <c r="D17" s="6" t="s">
        <v>793</v>
      </c>
      <c r="E17" s="5" t="s">
        <v>344</v>
      </c>
      <c r="F17" s="5" t="s">
        <v>366</v>
      </c>
      <c r="G17" s="6" t="s">
        <v>808</v>
      </c>
      <c r="H17" s="10">
        <v>16416</v>
      </c>
      <c r="I17" s="10"/>
      <c r="J17" s="10"/>
      <c r="K17" s="10"/>
    </row>
    <row r="18" spans="2:11" s="2" customFormat="1" ht="11.25" x14ac:dyDescent="0.2">
      <c r="B18" s="12" t="s">
        <v>1175</v>
      </c>
      <c r="C18" s="13"/>
      <c r="D18" s="13"/>
      <c r="E18" s="13" t="s">
        <v>637</v>
      </c>
      <c r="F18" s="13"/>
      <c r="G18" s="13"/>
      <c r="H18" s="13"/>
      <c r="I18" s="13"/>
      <c r="J18" s="14"/>
      <c r="K18" s="4">
        <f>SUM(K19:K31)</f>
        <v>0</v>
      </c>
    </row>
    <row r="19" spans="2:11" s="2" customFormat="1" ht="22.5" x14ac:dyDescent="0.2">
      <c r="B19" s="6" t="s">
        <v>269</v>
      </c>
      <c r="C19" s="6" t="s">
        <v>902</v>
      </c>
      <c r="D19" s="6" t="s">
        <v>795</v>
      </c>
      <c r="E19" s="5" t="s">
        <v>174</v>
      </c>
      <c r="F19" s="5" t="s">
        <v>1153</v>
      </c>
      <c r="G19" s="6" t="s">
        <v>602</v>
      </c>
      <c r="H19" s="9">
        <v>39.83</v>
      </c>
      <c r="I19" s="10"/>
      <c r="J19" s="10"/>
      <c r="K19" s="7"/>
    </row>
    <row r="20" spans="2:11" s="2" customFormat="1" ht="22.5" customHeight="1" x14ac:dyDescent="0.2">
      <c r="B20" s="6" t="s">
        <v>271</v>
      </c>
      <c r="C20" s="6" t="s">
        <v>606</v>
      </c>
      <c r="D20" s="6" t="s">
        <v>795</v>
      </c>
      <c r="E20" s="5" t="s">
        <v>286</v>
      </c>
      <c r="F20" s="5" t="s">
        <v>1153</v>
      </c>
      <c r="G20" s="6" t="s">
        <v>600</v>
      </c>
      <c r="H20" s="9">
        <v>367.58</v>
      </c>
      <c r="I20" s="10"/>
      <c r="J20" s="10"/>
      <c r="K20" s="7"/>
    </row>
    <row r="21" spans="2:11" s="2" customFormat="1" ht="22.5" x14ac:dyDescent="0.2">
      <c r="B21" s="6" t="s">
        <v>272</v>
      </c>
      <c r="C21" s="6" t="s">
        <v>910</v>
      </c>
      <c r="D21" s="6" t="s">
        <v>795</v>
      </c>
      <c r="E21" s="5" t="s">
        <v>1091</v>
      </c>
      <c r="F21" s="5" t="s">
        <v>1153</v>
      </c>
      <c r="G21" s="6" t="s">
        <v>600</v>
      </c>
      <c r="H21" s="9">
        <v>252.92</v>
      </c>
      <c r="I21" s="10"/>
      <c r="J21" s="10"/>
      <c r="K21" s="7"/>
    </row>
    <row r="22" spans="2:11" s="2" customFormat="1" ht="11.25" x14ac:dyDescent="0.2">
      <c r="B22" s="6" t="s">
        <v>275</v>
      </c>
      <c r="C22" s="6" t="s">
        <v>250</v>
      </c>
      <c r="D22" s="6" t="s">
        <v>795</v>
      </c>
      <c r="E22" s="5" t="s">
        <v>218</v>
      </c>
      <c r="F22" s="5" t="s">
        <v>1153</v>
      </c>
      <c r="G22" s="6" t="s">
        <v>600</v>
      </c>
      <c r="H22" s="9">
        <v>1232.5899999999999</v>
      </c>
      <c r="I22" s="10"/>
      <c r="J22" s="10"/>
      <c r="K22" s="7"/>
    </row>
    <row r="23" spans="2:11" s="2" customFormat="1" ht="22.5" customHeight="1" x14ac:dyDescent="0.2">
      <c r="B23" s="6" t="s">
        <v>276</v>
      </c>
      <c r="C23" s="6" t="s">
        <v>227</v>
      </c>
      <c r="D23" s="6" t="s">
        <v>795</v>
      </c>
      <c r="E23" s="5" t="s">
        <v>1124</v>
      </c>
      <c r="F23" s="5" t="s">
        <v>1153</v>
      </c>
      <c r="G23" s="6" t="s">
        <v>602</v>
      </c>
      <c r="H23" s="9">
        <v>1.47</v>
      </c>
      <c r="I23" s="10"/>
      <c r="J23" s="10"/>
      <c r="K23" s="7"/>
    </row>
    <row r="24" spans="2:11" s="2" customFormat="1" ht="11.25" x14ac:dyDescent="0.2">
      <c r="B24" s="6" t="s">
        <v>1198</v>
      </c>
      <c r="C24" s="6" t="s">
        <v>657</v>
      </c>
      <c r="D24" s="6" t="s">
        <v>795</v>
      </c>
      <c r="E24" s="5" t="s">
        <v>150</v>
      </c>
      <c r="F24" s="5" t="s">
        <v>1153</v>
      </c>
      <c r="G24" s="6" t="s">
        <v>600</v>
      </c>
      <c r="H24" s="9">
        <v>685.9</v>
      </c>
      <c r="I24" s="10"/>
      <c r="J24" s="10"/>
      <c r="K24" s="7"/>
    </row>
    <row r="25" spans="2:11" s="2" customFormat="1" ht="22.5" x14ac:dyDescent="0.2">
      <c r="B25" s="6" t="s">
        <v>279</v>
      </c>
      <c r="C25" s="6" t="s">
        <v>945</v>
      </c>
      <c r="D25" s="6" t="s">
        <v>795</v>
      </c>
      <c r="E25" s="5" t="s">
        <v>463</v>
      </c>
      <c r="F25" s="5" t="s">
        <v>1153</v>
      </c>
      <c r="G25" s="6" t="s">
        <v>600</v>
      </c>
      <c r="H25" s="9">
        <v>501.36</v>
      </c>
      <c r="I25" s="10"/>
      <c r="J25" s="10"/>
      <c r="K25" s="7"/>
    </row>
    <row r="26" spans="2:11" s="2" customFormat="1" ht="22.5" x14ac:dyDescent="0.2">
      <c r="B26" s="6" t="s">
        <v>280</v>
      </c>
      <c r="C26" s="6" t="s">
        <v>938</v>
      </c>
      <c r="D26" s="6" t="s">
        <v>795</v>
      </c>
      <c r="E26" s="5" t="s">
        <v>579</v>
      </c>
      <c r="F26" s="5" t="s">
        <v>1153</v>
      </c>
      <c r="G26" s="6" t="s">
        <v>600</v>
      </c>
      <c r="H26" s="9">
        <v>429.36</v>
      </c>
      <c r="I26" s="10"/>
      <c r="J26" s="10"/>
      <c r="K26" s="7"/>
    </row>
    <row r="27" spans="2:11" s="2" customFormat="1" ht="11.25" x14ac:dyDescent="0.2">
      <c r="B27" s="6" t="s">
        <v>281</v>
      </c>
      <c r="C27" s="6" t="s">
        <v>934</v>
      </c>
      <c r="D27" s="6" t="s">
        <v>795</v>
      </c>
      <c r="E27" s="5" t="s">
        <v>1155</v>
      </c>
      <c r="F27" s="5" t="s">
        <v>1153</v>
      </c>
      <c r="G27" s="6" t="s">
        <v>600</v>
      </c>
      <c r="H27" s="9">
        <v>47.86</v>
      </c>
      <c r="I27" s="10"/>
      <c r="J27" s="10"/>
      <c r="K27" s="7"/>
    </row>
    <row r="28" spans="2:11" s="2" customFormat="1" ht="11.25" x14ac:dyDescent="0.2">
      <c r="B28" s="6" t="s">
        <v>139</v>
      </c>
      <c r="C28" s="6" t="s">
        <v>936</v>
      </c>
      <c r="D28" s="6" t="s">
        <v>795</v>
      </c>
      <c r="E28" s="5" t="s">
        <v>913</v>
      </c>
      <c r="F28" s="5" t="s">
        <v>1153</v>
      </c>
      <c r="G28" s="6" t="s">
        <v>600</v>
      </c>
      <c r="H28" s="9">
        <v>53.19</v>
      </c>
      <c r="I28" s="10"/>
      <c r="J28" s="10"/>
      <c r="K28" s="7"/>
    </row>
    <row r="29" spans="2:11" s="2" customFormat="1" ht="11.25" x14ac:dyDescent="0.2">
      <c r="B29" s="6" t="s">
        <v>140</v>
      </c>
      <c r="C29" s="6" t="s">
        <v>965</v>
      </c>
      <c r="D29" s="6" t="s">
        <v>795</v>
      </c>
      <c r="E29" s="5" t="s">
        <v>786</v>
      </c>
      <c r="F29" s="5" t="s">
        <v>1153</v>
      </c>
      <c r="G29" s="6" t="s">
        <v>198</v>
      </c>
      <c r="H29" s="9">
        <v>16</v>
      </c>
      <c r="I29" s="10"/>
      <c r="J29" s="10"/>
      <c r="K29" s="7"/>
    </row>
    <row r="30" spans="2:11" s="2" customFormat="1" ht="11.25" x14ac:dyDescent="0.2">
      <c r="B30" s="6" t="s">
        <v>142</v>
      </c>
      <c r="C30" s="6" t="s">
        <v>966</v>
      </c>
      <c r="D30" s="6" t="s">
        <v>795</v>
      </c>
      <c r="E30" s="5" t="s">
        <v>524</v>
      </c>
      <c r="F30" s="5" t="s">
        <v>1153</v>
      </c>
      <c r="G30" s="6" t="s">
        <v>198</v>
      </c>
      <c r="H30" s="9">
        <v>20</v>
      </c>
      <c r="I30" s="10"/>
      <c r="J30" s="10"/>
      <c r="K30" s="7"/>
    </row>
    <row r="31" spans="2:11" s="2" customFormat="1" ht="11.25" x14ac:dyDescent="0.2">
      <c r="B31" s="6" t="s">
        <v>144</v>
      </c>
      <c r="C31" s="6" t="s">
        <v>268</v>
      </c>
      <c r="D31" s="6" t="s">
        <v>795</v>
      </c>
      <c r="E31" s="5" t="s">
        <v>845</v>
      </c>
      <c r="F31" s="5" t="s">
        <v>700</v>
      </c>
      <c r="G31" s="6" t="s">
        <v>600</v>
      </c>
      <c r="H31" s="9">
        <v>124.02</v>
      </c>
      <c r="I31" s="10"/>
      <c r="J31" s="10"/>
      <c r="K31" s="7"/>
    </row>
    <row r="32" spans="2:11" s="2" customFormat="1" ht="11.25" x14ac:dyDescent="0.2">
      <c r="B32" s="12" t="s">
        <v>1176</v>
      </c>
      <c r="C32" s="13"/>
      <c r="D32" s="13"/>
      <c r="E32" s="13" t="s">
        <v>583</v>
      </c>
      <c r="F32" s="13"/>
      <c r="G32" s="13"/>
      <c r="H32" s="13"/>
      <c r="I32" s="13"/>
      <c r="J32" s="14"/>
      <c r="K32" s="4">
        <f>SUM(K33:K41)</f>
        <v>0</v>
      </c>
    </row>
    <row r="33" spans="2:11" s="2" customFormat="1" ht="33.75" x14ac:dyDescent="0.2">
      <c r="B33" s="6" t="s">
        <v>712</v>
      </c>
      <c r="C33" s="6" t="s">
        <v>585</v>
      </c>
      <c r="D33" s="6" t="s">
        <v>795</v>
      </c>
      <c r="E33" s="5" t="s">
        <v>420</v>
      </c>
      <c r="F33" s="5" t="s">
        <v>700</v>
      </c>
      <c r="G33" s="6" t="s">
        <v>600</v>
      </c>
      <c r="H33" s="9">
        <v>351.83</v>
      </c>
      <c r="I33" s="10"/>
      <c r="J33" s="10"/>
      <c r="K33" s="7"/>
    </row>
    <row r="34" spans="2:11" s="2" customFormat="1" ht="22.5" customHeight="1" x14ac:dyDescent="0.2">
      <c r="B34" s="6" t="s">
        <v>1197</v>
      </c>
      <c r="C34" s="6" t="s">
        <v>121</v>
      </c>
      <c r="D34" s="6" t="s">
        <v>591</v>
      </c>
      <c r="E34" s="5" t="s">
        <v>621</v>
      </c>
      <c r="F34" s="5" t="s">
        <v>961</v>
      </c>
      <c r="G34" s="6" t="s">
        <v>602</v>
      </c>
      <c r="H34" s="9">
        <v>13.68</v>
      </c>
      <c r="I34" s="10"/>
      <c r="J34" s="10"/>
      <c r="K34" s="7"/>
    </row>
    <row r="35" spans="2:11" s="2" customFormat="1" ht="37.5" customHeight="1" x14ac:dyDescent="0.2">
      <c r="B35" s="6" t="s">
        <v>714</v>
      </c>
      <c r="C35" s="6" t="s">
        <v>947</v>
      </c>
      <c r="D35" s="6" t="s">
        <v>795</v>
      </c>
      <c r="E35" s="5" t="s">
        <v>1052</v>
      </c>
      <c r="F35" s="5" t="s">
        <v>44</v>
      </c>
      <c r="G35" s="6" t="s">
        <v>600</v>
      </c>
      <c r="H35" s="9">
        <v>1727.43</v>
      </c>
      <c r="I35" s="10"/>
      <c r="J35" s="10"/>
      <c r="K35" s="7"/>
    </row>
    <row r="36" spans="2:11" s="2" customFormat="1" ht="33.75" x14ac:dyDescent="0.2">
      <c r="B36" s="6" t="s">
        <v>715</v>
      </c>
      <c r="C36" s="6" t="s">
        <v>161</v>
      </c>
      <c r="D36" s="6" t="s">
        <v>795</v>
      </c>
      <c r="E36" s="5" t="s">
        <v>210</v>
      </c>
      <c r="F36" s="5" t="s">
        <v>44</v>
      </c>
      <c r="G36" s="6" t="s">
        <v>600</v>
      </c>
      <c r="H36" s="9">
        <v>412.56</v>
      </c>
      <c r="I36" s="10"/>
      <c r="J36" s="10"/>
      <c r="K36" s="7"/>
    </row>
    <row r="37" spans="2:11" s="2" customFormat="1" ht="22.5" x14ac:dyDescent="0.2">
      <c r="B37" s="6" t="s">
        <v>717</v>
      </c>
      <c r="C37" s="6" t="s">
        <v>697</v>
      </c>
      <c r="D37" s="6" t="s">
        <v>591</v>
      </c>
      <c r="E37" s="5" t="s">
        <v>138</v>
      </c>
      <c r="F37" s="5" t="s">
        <v>153</v>
      </c>
      <c r="G37" s="6" t="s">
        <v>602</v>
      </c>
      <c r="H37" s="9">
        <v>42.8</v>
      </c>
      <c r="I37" s="10"/>
      <c r="J37" s="10"/>
      <c r="K37" s="7"/>
    </row>
    <row r="38" spans="2:11" s="2" customFormat="1" ht="22.5" customHeight="1" x14ac:dyDescent="0.2">
      <c r="B38" s="6" t="s">
        <v>719</v>
      </c>
      <c r="C38" s="6" t="s">
        <v>613</v>
      </c>
      <c r="D38" s="6" t="s">
        <v>795</v>
      </c>
      <c r="E38" s="5" t="s">
        <v>376</v>
      </c>
      <c r="F38" s="5" t="s">
        <v>44</v>
      </c>
      <c r="G38" s="6" t="s">
        <v>600</v>
      </c>
      <c r="H38" s="9">
        <v>2139.9899999999998</v>
      </c>
      <c r="I38" s="10"/>
      <c r="J38" s="10"/>
      <c r="K38" s="7"/>
    </row>
    <row r="39" spans="2:11" s="2" customFormat="1" ht="22.5" x14ac:dyDescent="0.2">
      <c r="B39" s="6" t="s">
        <v>720</v>
      </c>
      <c r="C39" s="6" t="s">
        <v>1137</v>
      </c>
      <c r="D39" s="6" t="s">
        <v>795</v>
      </c>
      <c r="E39" s="5" t="s">
        <v>357</v>
      </c>
      <c r="F39" s="5" t="s">
        <v>922</v>
      </c>
      <c r="G39" s="6" t="s">
        <v>600</v>
      </c>
      <c r="H39" s="9">
        <v>1833.5</v>
      </c>
      <c r="I39" s="10"/>
      <c r="J39" s="10"/>
      <c r="K39" s="7"/>
    </row>
    <row r="40" spans="2:11" s="2" customFormat="1" ht="11.25" x14ac:dyDescent="0.2">
      <c r="B40" s="6" t="s">
        <v>722</v>
      </c>
      <c r="C40" s="6" t="s">
        <v>1125</v>
      </c>
      <c r="D40" s="6" t="s">
        <v>795</v>
      </c>
      <c r="E40" s="5" t="s">
        <v>721</v>
      </c>
      <c r="F40" s="5" t="s">
        <v>922</v>
      </c>
      <c r="G40" s="6" t="s">
        <v>600</v>
      </c>
      <c r="H40" s="9">
        <v>1833.5</v>
      </c>
      <c r="I40" s="10"/>
      <c r="J40" s="10"/>
      <c r="K40" s="7"/>
    </row>
    <row r="41" spans="2:11" s="2" customFormat="1" ht="22.5" customHeight="1" x14ac:dyDescent="0.2">
      <c r="B41" s="6" t="s">
        <v>723</v>
      </c>
      <c r="C41" s="6" t="s">
        <v>1127</v>
      </c>
      <c r="D41" s="6" t="s">
        <v>795</v>
      </c>
      <c r="E41" s="5" t="s">
        <v>37</v>
      </c>
      <c r="F41" s="5" t="s">
        <v>922</v>
      </c>
      <c r="G41" s="6" t="s">
        <v>600</v>
      </c>
      <c r="H41" s="9">
        <v>1833.5</v>
      </c>
      <c r="I41" s="10"/>
      <c r="J41" s="10"/>
      <c r="K41" s="7"/>
    </row>
    <row r="42" spans="2:11" s="2" customFormat="1" ht="11.25" x14ac:dyDescent="0.2">
      <c r="B42" s="12" t="s">
        <v>1177</v>
      </c>
      <c r="C42" s="13"/>
      <c r="D42" s="13"/>
      <c r="E42" s="13" t="s">
        <v>1085</v>
      </c>
      <c r="F42" s="13"/>
      <c r="G42" s="13"/>
      <c r="H42" s="13"/>
      <c r="I42" s="13"/>
      <c r="J42" s="14"/>
      <c r="K42" s="4">
        <f>SUM(K43:K51)</f>
        <v>0</v>
      </c>
    </row>
    <row r="43" spans="2:11" s="2" customFormat="1" ht="22.5" customHeight="1" x14ac:dyDescent="0.2">
      <c r="B43" s="6" t="s">
        <v>102</v>
      </c>
      <c r="C43" s="6" t="s">
        <v>128</v>
      </c>
      <c r="D43" s="6" t="s">
        <v>591</v>
      </c>
      <c r="E43" s="5" t="s">
        <v>152</v>
      </c>
      <c r="F43" s="5" t="s">
        <v>290</v>
      </c>
      <c r="G43" s="6" t="s">
        <v>600</v>
      </c>
      <c r="H43" s="9">
        <v>339.91</v>
      </c>
      <c r="I43" s="10"/>
      <c r="J43" s="10"/>
      <c r="K43" s="7"/>
    </row>
    <row r="44" spans="2:11" s="2" customFormat="1" ht="22.5" customHeight="1" x14ac:dyDescent="0.2">
      <c r="B44" s="6" t="s">
        <v>103</v>
      </c>
      <c r="C44" s="6" t="s">
        <v>126</v>
      </c>
      <c r="D44" s="6" t="s">
        <v>591</v>
      </c>
      <c r="E44" s="5" t="s">
        <v>166</v>
      </c>
      <c r="F44" s="5" t="s">
        <v>290</v>
      </c>
      <c r="G44" s="6" t="s">
        <v>600</v>
      </c>
      <c r="H44" s="9">
        <v>405.82</v>
      </c>
      <c r="I44" s="10"/>
      <c r="J44" s="10"/>
      <c r="K44" s="7"/>
    </row>
    <row r="45" spans="2:11" s="2" customFormat="1" ht="22.5" customHeight="1" x14ac:dyDescent="0.2">
      <c r="B45" s="6" t="s">
        <v>105</v>
      </c>
      <c r="C45" s="6" t="s">
        <v>360</v>
      </c>
      <c r="D45" s="6" t="s">
        <v>795</v>
      </c>
      <c r="E45" s="5" t="s">
        <v>145</v>
      </c>
      <c r="F45" s="5" t="s">
        <v>648</v>
      </c>
      <c r="G45" s="6" t="s">
        <v>600</v>
      </c>
      <c r="H45" s="9">
        <v>949.45</v>
      </c>
      <c r="I45" s="10"/>
      <c r="J45" s="10"/>
      <c r="K45" s="7"/>
    </row>
    <row r="46" spans="2:11" s="2" customFormat="1" ht="22.5" customHeight="1" x14ac:dyDescent="0.2">
      <c r="B46" s="6" t="s">
        <v>106</v>
      </c>
      <c r="C46" s="6" t="s">
        <v>905</v>
      </c>
      <c r="D46" s="6" t="s">
        <v>793</v>
      </c>
      <c r="E46" s="5" t="s">
        <v>456</v>
      </c>
      <c r="F46" s="5" t="s">
        <v>154</v>
      </c>
      <c r="G46" s="6" t="s">
        <v>600</v>
      </c>
      <c r="H46" s="9">
        <v>152.26</v>
      </c>
      <c r="I46" s="10"/>
      <c r="J46" s="10"/>
      <c r="K46" s="7"/>
    </row>
    <row r="47" spans="2:11" s="2" customFormat="1" ht="11.25" x14ac:dyDescent="0.2">
      <c r="B47" s="6" t="s">
        <v>108</v>
      </c>
      <c r="C47" s="6" t="s">
        <v>931</v>
      </c>
      <c r="D47" s="6" t="s">
        <v>793</v>
      </c>
      <c r="E47" s="5" t="s">
        <v>312</v>
      </c>
      <c r="F47" s="5" t="s">
        <v>355</v>
      </c>
      <c r="G47" s="6" t="s">
        <v>92</v>
      </c>
      <c r="H47" s="9">
        <v>153.38</v>
      </c>
      <c r="I47" s="10"/>
      <c r="J47" s="10"/>
      <c r="K47" s="7"/>
    </row>
    <row r="48" spans="2:11" s="2" customFormat="1" ht="30" customHeight="1" x14ac:dyDescent="0.2">
      <c r="B48" s="6" t="s">
        <v>109</v>
      </c>
      <c r="C48" s="6" t="s">
        <v>406</v>
      </c>
      <c r="D48" s="6" t="s">
        <v>795</v>
      </c>
      <c r="E48" s="5" t="s">
        <v>443</v>
      </c>
      <c r="F48" s="5" t="s">
        <v>290</v>
      </c>
      <c r="G48" s="6" t="s">
        <v>600</v>
      </c>
      <c r="H48" s="9">
        <v>187.65</v>
      </c>
      <c r="I48" s="10"/>
      <c r="J48" s="10"/>
      <c r="K48" s="7"/>
    </row>
    <row r="49" spans="2:11" s="2" customFormat="1" ht="33.75" x14ac:dyDescent="0.2">
      <c r="B49" s="6" t="s">
        <v>110</v>
      </c>
      <c r="C49" s="6" t="s">
        <v>416</v>
      </c>
      <c r="D49" s="6" t="s">
        <v>795</v>
      </c>
      <c r="E49" s="5" t="s">
        <v>969</v>
      </c>
      <c r="F49" s="5" t="s">
        <v>44</v>
      </c>
      <c r="G49" s="6" t="s">
        <v>600</v>
      </c>
      <c r="H49" s="9">
        <v>339.67</v>
      </c>
      <c r="I49" s="10"/>
      <c r="J49" s="10"/>
      <c r="K49" s="7"/>
    </row>
    <row r="50" spans="2:11" s="2" customFormat="1" ht="22.5" customHeight="1" x14ac:dyDescent="0.2">
      <c r="B50" s="6" t="s">
        <v>111</v>
      </c>
      <c r="C50" s="6" t="s">
        <v>659</v>
      </c>
      <c r="D50" s="6" t="s">
        <v>986</v>
      </c>
      <c r="E50" s="5" t="s">
        <v>1020</v>
      </c>
      <c r="F50" s="5" t="s">
        <v>407</v>
      </c>
      <c r="G50" s="6" t="s">
        <v>600</v>
      </c>
      <c r="H50" s="9">
        <v>10</v>
      </c>
      <c r="I50" s="10"/>
      <c r="J50" s="10"/>
      <c r="K50" s="7"/>
    </row>
    <row r="51" spans="2:11" s="2" customFormat="1" ht="22.5" customHeight="1" x14ac:dyDescent="0.2">
      <c r="B51" s="6" t="s">
        <v>113</v>
      </c>
      <c r="C51" s="6" t="s">
        <v>1167</v>
      </c>
      <c r="D51" s="6" t="s">
        <v>591</v>
      </c>
      <c r="E51" s="5" t="s">
        <v>1086</v>
      </c>
      <c r="F51" s="5" t="s">
        <v>961</v>
      </c>
      <c r="G51" s="6" t="s">
        <v>600</v>
      </c>
      <c r="H51" s="9">
        <v>19.489999999999998</v>
      </c>
      <c r="I51" s="10"/>
      <c r="J51" s="10"/>
      <c r="K51" s="7"/>
    </row>
    <row r="52" spans="2:11" s="2" customFormat="1" ht="11.25" x14ac:dyDescent="0.2">
      <c r="B52" s="12" t="s">
        <v>1178</v>
      </c>
      <c r="C52" s="13"/>
      <c r="D52" s="13"/>
      <c r="E52" s="13" t="s">
        <v>254</v>
      </c>
      <c r="F52" s="13"/>
      <c r="G52" s="13"/>
      <c r="H52" s="13"/>
      <c r="I52" s="13"/>
      <c r="J52" s="14"/>
      <c r="K52" s="4">
        <f>SUM(K53:K67)</f>
        <v>0</v>
      </c>
    </row>
    <row r="53" spans="2:11" s="2" customFormat="1" ht="22.5" x14ac:dyDescent="0.2">
      <c r="B53" s="6" t="s">
        <v>535</v>
      </c>
      <c r="C53" s="6" t="s">
        <v>707</v>
      </c>
      <c r="D53" s="6" t="s">
        <v>591</v>
      </c>
      <c r="E53" s="5" t="s">
        <v>940</v>
      </c>
      <c r="F53" s="5" t="s">
        <v>716</v>
      </c>
      <c r="G53" s="6" t="s">
        <v>600</v>
      </c>
      <c r="H53" s="9">
        <v>14.49</v>
      </c>
      <c r="I53" s="9"/>
      <c r="J53" s="9"/>
      <c r="K53" s="9"/>
    </row>
    <row r="54" spans="2:11" s="2" customFormat="1" ht="22.5" customHeight="1" x14ac:dyDescent="0.2">
      <c r="B54" s="6" t="s">
        <v>537</v>
      </c>
      <c r="C54" s="6" t="s">
        <v>412</v>
      </c>
      <c r="D54" s="6" t="s">
        <v>793</v>
      </c>
      <c r="E54" s="5" t="s">
        <v>1019</v>
      </c>
      <c r="F54" s="5" t="s">
        <v>1133</v>
      </c>
      <c r="G54" s="6" t="s">
        <v>600</v>
      </c>
      <c r="H54" s="9">
        <v>16.43</v>
      </c>
      <c r="I54" s="9"/>
      <c r="J54" s="9"/>
      <c r="K54" s="9"/>
    </row>
    <row r="55" spans="2:11" s="2" customFormat="1" ht="22.5" x14ac:dyDescent="0.2">
      <c r="B55" s="6" t="s">
        <v>538</v>
      </c>
      <c r="C55" s="6" t="s">
        <v>879</v>
      </c>
      <c r="D55" s="6" t="s">
        <v>660</v>
      </c>
      <c r="E55" s="5" t="s">
        <v>488</v>
      </c>
      <c r="F55" s="5" t="s">
        <v>284</v>
      </c>
      <c r="G55" s="6" t="s">
        <v>600</v>
      </c>
      <c r="H55" s="9">
        <v>32.76</v>
      </c>
      <c r="I55" s="9"/>
      <c r="J55" s="9"/>
      <c r="K55" s="9"/>
    </row>
    <row r="56" spans="2:11" s="2" customFormat="1" ht="22.5" customHeight="1" x14ac:dyDescent="0.2">
      <c r="B56" s="6" t="s">
        <v>539</v>
      </c>
      <c r="C56" s="6" t="s">
        <v>1123</v>
      </c>
      <c r="D56" s="6" t="s">
        <v>795</v>
      </c>
      <c r="E56" s="5" t="s">
        <v>699</v>
      </c>
      <c r="F56" s="5" t="s">
        <v>716</v>
      </c>
      <c r="G56" s="6" t="s">
        <v>600</v>
      </c>
      <c r="H56" s="9">
        <v>26.46</v>
      </c>
      <c r="I56" s="9"/>
      <c r="J56" s="9"/>
      <c r="K56" s="9"/>
    </row>
    <row r="57" spans="2:11" s="2" customFormat="1" ht="22.5" customHeight="1" x14ac:dyDescent="0.2">
      <c r="B57" s="6" t="s">
        <v>540</v>
      </c>
      <c r="C57" s="6" t="s">
        <v>156</v>
      </c>
      <c r="D57" s="6" t="s">
        <v>795</v>
      </c>
      <c r="E57" s="5" t="s">
        <v>172</v>
      </c>
      <c r="F57" s="5" t="s">
        <v>716</v>
      </c>
      <c r="G57" s="6" t="s">
        <v>600</v>
      </c>
      <c r="H57" s="9">
        <v>53.31</v>
      </c>
      <c r="I57" s="9"/>
      <c r="J57" s="9"/>
      <c r="K57" s="9"/>
    </row>
    <row r="58" spans="2:11" s="2" customFormat="1" ht="22.5" customHeight="1" x14ac:dyDescent="0.2">
      <c r="B58" s="6" t="s">
        <v>542</v>
      </c>
      <c r="C58" s="6" t="s">
        <v>155</v>
      </c>
      <c r="D58" s="6" t="s">
        <v>795</v>
      </c>
      <c r="E58" s="5" t="s">
        <v>1004</v>
      </c>
      <c r="F58" s="5" t="s">
        <v>716</v>
      </c>
      <c r="G58" s="6" t="s">
        <v>600</v>
      </c>
      <c r="H58" s="9">
        <v>6.12</v>
      </c>
      <c r="I58" s="9"/>
      <c r="J58" s="9"/>
      <c r="K58" s="9"/>
    </row>
    <row r="59" spans="2:11" s="2" customFormat="1" ht="22.5" customHeight="1" x14ac:dyDescent="0.2">
      <c r="B59" s="6" t="s">
        <v>1200</v>
      </c>
      <c r="C59" s="6" t="s">
        <v>225</v>
      </c>
      <c r="D59" s="6" t="s">
        <v>795</v>
      </c>
      <c r="E59" s="5" t="s">
        <v>1088</v>
      </c>
      <c r="F59" s="5" t="s">
        <v>44</v>
      </c>
      <c r="G59" s="6" t="s">
        <v>65</v>
      </c>
      <c r="H59" s="9">
        <v>58</v>
      </c>
      <c r="I59" s="9"/>
      <c r="J59" s="9"/>
      <c r="K59" s="9"/>
    </row>
    <row r="60" spans="2:11" s="2" customFormat="1" ht="11.25" x14ac:dyDescent="0.2">
      <c r="B60" s="6" t="s">
        <v>1201</v>
      </c>
      <c r="C60" s="6" t="s">
        <v>567</v>
      </c>
      <c r="D60" s="6" t="s">
        <v>795</v>
      </c>
      <c r="E60" s="5" t="s">
        <v>943</v>
      </c>
      <c r="F60" s="5" t="s">
        <v>407</v>
      </c>
      <c r="G60" s="6" t="s">
        <v>600</v>
      </c>
      <c r="H60" s="9">
        <v>23.98</v>
      </c>
      <c r="I60" s="9"/>
      <c r="J60" s="9"/>
      <c r="K60" s="9"/>
    </row>
    <row r="61" spans="2:11" s="2" customFormat="1" ht="11.25" x14ac:dyDescent="0.2">
      <c r="B61" s="6" t="s">
        <v>1202</v>
      </c>
      <c r="C61" s="6" t="s">
        <v>977</v>
      </c>
      <c r="D61" s="6" t="s">
        <v>296</v>
      </c>
      <c r="E61" s="5" t="s">
        <v>642</v>
      </c>
      <c r="F61" s="5" t="s">
        <v>296</v>
      </c>
      <c r="G61" s="6" t="s">
        <v>600</v>
      </c>
      <c r="H61" s="9">
        <v>13.84</v>
      </c>
      <c r="I61" s="9"/>
      <c r="J61" s="9"/>
      <c r="K61" s="9"/>
    </row>
    <row r="62" spans="2:11" s="2" customFormat="1" ht="11.25" x14ac:dyDescent="0.2">
      <c r="B62" s="6" t="s">
        <v>471</v>
      </c>
      <c r="C62" s="6" t="s">
        <v>617</v>
      </c>
      <c r="D62" s="6" t="s">
        <v>793</v>
      </c>
      <c r="E62" s="5" t="s">
        <v>984</v>
      </c>
      <c r="F62" s="5" t="s">
        <v>495</v>
      </c>
      <c r="G62" s="6" t="s">
        <v>600</v>
      </c>
      <c r="H62" s="9">
        <v>18</v>
      </c>
      <c r="I62" s="9"/>
      <c r="J62" s="9"/>
      <c r="K62" s="9"/>
    </row>
    <row r="63" spans="2:11" s="2" customFormat="1" ht="22.5" x14ac:dyDescent="0.2">
      <c r="B63" s="6" t="s">
        <v>472</v>
      </c>
      <c r="C63" s="6" t="s">
        <v>364</v>
      </c>
      <c r="D63" s="6" t="s">
        <v>795</v>
      </c>
      <c r="E63" s="5" t="s">
        <v>880</v>
      </c>
      <c r="F63" s="5" t="s">
        <v>922</v>
      </c>
      <c r="G63" s="6" t="s">
        <v>600</v>
      </c>
      <c r="H63" s="9">
        <v>954.43</v>
      </c>
      <c r="I63" s="9"/>
      <c r="J63" s="9"/>
      <c r="K63" s="9"/>
    </row>
    <row r="64" spans="2:11" s="2" customFormat="1" ht="22.5" x14ac:dyDescent="0.2">
      <c r="B64" s="6" t="s">
        <v>473</v>
      </c>
      <c r="C64" s="6" t="s">
        <v>252</v>
      </c>
      <c r="D64" s="6" t="s">
        <v>795</v>
      </c>
      <c r="E64" s="5" t="s">
        <v>157</v>
      </c>
      <c r="F64" s="5" t="s">
        <v>716</v>
      </c>
      <c r="G64" s="6" t="s">
        <v>198</v>
      </c>
      <c r="H64" s="9">
        <v>8</v>
      </c>
      <c r="I64" s="9"/>
      <c r="J64" s="9"/>
      <c r="K64" s="9"/>
    </row>
    <row r="65" spans="2:11" s="2" customFormat="1" ht="11.25" x14ac:dyDescent="0.2">
      <c r="B65" s="6" t="s">
        <v>474</v>
      </c>
      <c r="C65" s="6" t="s">
        <v>665</v>
      </c>
      <c r="D65" s="6" t="s">
        <v>793</v>
      </c>
      <c r="E65" s="5" t="s">
        <v>1109</v>
      </c>
      <c r="F65" s="5" t="s">
        <v>418</v>
      </c>
      <c r="G65" s="6" t="s">
        <v>671</v>
      </c>
      <c r="H65" s="9">
        <v>6</v>
      </c>
      <c r="I65" s="9"/>
      <c r="J65" s="9"/>
      <c r="K65" s="9"/>
    </row>
    <row r="66" spans="2:11" s="2" customFormat="1" ht="30" customHeight="1" x14ac:dyDescent="0.2">
      <c r="B66" s="6" t="s">
        <v>475</v>
      </c>
      <c r="C66" s="6" t="s">
        <v>647</v>
      </c>
      <c r="D66" s="6" t="s">
        <v>901</v>
      </c>
      <c r="E66" s="5" t="s">
        <v>206</v>
      </c>
      <c r="F66" s="5" t="s">
        <v>819</v>
      </c>
      <c r="G66" s="6" t="s">
        <v>1089</v>
      </c>
      <c r="H66" s="9">
        <v>20</v>
      </c>
      <c r="I66" s="9"/>
      <c r="J66" s="9"/>
      <c r="K66" s="9"/>
    </row>
    <row r="67" spans="2:11" s="2" customFormat="1" ht="22.5" x14ac:dyDescent="0.2">
      <c r="B67" s="6" t="s">
        <v>477</v>
      </c>
      <c r="C67" s="6" t="s">
        <v>1</v>
      </c>
      <c r="D67" s="6" t="s">
        <v>795</v>
      </c>
      <c r="E67" s="5" t="s">
        <v>79</v>
      </c>
      <c r="F67" s="5" t="s">
        <v>716</v>
      </c>
      <c r="G67" s="6" t="s">
        <v>600</v>
      </c>
      <c r="H67" s="9">
        <v>37.44</v>
      </c>
      <c r="I67" s="9"/>
      <c r="J67" s="9"/>
      <c r="K67" s="9"/>
    </row>
    <row r="68" spans="2:11" s="2" customFormat="1" ht="11.25" x14ac:dyDescent="0.2">
      <c r="B68" s="12" t="s">
        <v>1179</v>
      </c>
      <c r="C68" s="13"/>
      <c r="D68" s="13"/>
      <c r="E68" s="13" t="s">
        <v>688</v>
      </c>
      <c r="F68" s="13"/>
      <c r="G68" s="13"/>
      <c r="H68" s="13"/>
      <c r="I68" s="13"/>
      <c r="J68" s="14"/>
      <c r="K68" s="4">
        <f>SUM(K69:K81)</f>
        <v>0</v>
      </c>
    </row>
    <row r="69" spans="2:11" s="2" customFormat="1" ht="33.75" x14ac:dyDescent="0.2">
      <c r="B69" s="6" t="s">
        <v>1026</v>
      </c>
      <c r="C69" s="6" t="s">
        <v>610</v>
      </c>
      <c r="D69" s="6" t="s">
        <v>795</v>
      </c>
      <c r="E69" s="5" t="s">
        <v>385</v>
      </c>
      <c r="F69" s="5" t="s">
        <v>909</v>
      </c>
      <c r="G69" s="6" t="s">
        <v>600</v>
      </c>
      <c r="H69" s="6">
        <v>567.16999999999996</v>
      </c>
      <c r="I69" s="6"/>
      <c r="J69" s="6"/>
      <c r="K69" s="5"/>
    </row>
    <row r="70" spans="2:11" s="2" customFormat="1" ht="22.5" customHeight="1" x14ac:dyDescent="0.2">
      <c r="B70" s="6" t="s">
        <v>1027</v>
      </c>
      <c r="C70" s="6" t="s">
        <v>288</v>
      </c>
      <c r="D70" s="6" t="s">
        <v>795</v>
      </c>
      <c r="E70" s="5" t="s">
        <v>326</v>
      </c>
      <c r="F70" s="5" t="s">
        <v>44</v>
      </c>
      <c r="G70" s="6" t="s">
        <v>600</v>
      </c>
      <c r="H70" s="6">
        <v>813.39</v>
      </c>
      <c r="I70" s="6"/>
      <c r="J70" s="6"/>
      <c r="K70" s="5"/>
    </row>
    <row r="71" spans="2:11" s="2" customFormat="1" ht="11.25" x14ac:dyDescent="0.2">
      <c r="B71" s="6" t="s">
        <v>1028</v>
      </c>
      <c r="C71" s="6" t="s">
        <v>775</v>
      </c>
      <c r="D71" s="6" t="s">
        <v>795</v>
      </c>
      <c r="E71" s="5" t="s">
        <v>511</v>
      </c>
      <c r="F71" s="5" t="s">
        <v>922</v>
      </c>
      <c r="G71" s="6" t="s">
        <v>600</v>
      </c>
      <c r="H71" s="6">
        <v>445.21</v>
      </c>
      <c r="I71" s="6"/>
      <c r="J71" s="6"/>
      <c r="K71" s="5"/>
    </row>
    <row r="72" spans="2:11" s="2" customFormat="1" ht="11.25" x14ac:dyDescent="0.2">
      <c r="B72" s="6" t="s">
        <v>1029</v>
      </c>
      <c r="C72" s="6" t="s">
        <v>603</v>
      </c>
      <c r="D72" s="6" t="s">
        <v>793</v>
      </c>
      <c r="E72" s="5" t="s">
        <v>685</v>
      </c>
      <c r="F72" s="5" t="s">
        <v>282</v>
      </c>
      <c r="G72" s="6" t="s">
        <v>600</v>
      </c>
      <c r="H72" s="6">
        <v>98</v>
      </c>
      <c r="I72" s="6"/>
      <c r="J72" s="6"/>
      <c r="K72" s="5"/>
    </row>
    <row r="73" spans="2:11" s="2" customFormat="1" ht="22.5" x14ac:dyDescent="0.2">
      <c r="B73" s="6" t="s">
        <v>1030</v>
      </c>
      <c r="C73" s="6" t="s">
        <v>1169</v>
      </c>
      <c r="D73" s="6" t="s">
        <v>591</v>
      </c>
      <c r="E73" s="5" t="s">
        <v>964</v>
      </c>
      <c r="F73" s="5" t="s">
        <v>44</v>
      </c>
      <c r="G73" s="6" t="s">
        <v>600</v>
      </c>
      <c r="H73" s="6">
        <v>98</v>
      </c>
      <c r="I73" s="6"/>
      <c r="J73" s="6"/>
      <c r="K73" s="5"/>
    </row>
    <row r="74" spans="2:11" s="2" customFormat="1" ht="22.5" x14ac:dyDescent="0.2">
      <c r="B74" s="6" t="s">
        <v>1031</v>
      </c>
      <c r="C74" s="6" t="s">
        <v>643</v>
      </c>
      <c r="D74" s="6" t="s">
        <v>795</v>
      </c>
      <c r="E74" s="5" t="s">
        <v>946</v>
      </c>
      <c r="F74" s="5" t="s">
        <v>922</v>
      </c>
      <c r="G74" s="6" t="s">
        <v>600</v>
      </c>
      <c r="H74" s="6">
        <v>98</v>
      </c>
      <c r="I74" s="6"/>
      <c r="J74" s="6"/>
      <c r="K74" s="5"/>
    </row>
    <row r="75" spans="2:11" s="2" customFormat="1" ht="22.5" x14ac:dyDescent="0.2">
      <c r="B75" s="6" t="s">
        <v>1032</v>
      </c>
      <c r="C75" s="6" t="s">
        <v>748</v>
      </c>
      <c r="D75" s="6" t="s">
        <v>795</v>
      </c>
      <c r="E75" s="5" t="s">
        <v>677</v>
      </c>
      <c r="F75" s="5" t="s">
        <v>909</v>
      </c>
      <c r="G75" s="6" t="s">
        <v>600</v>
      </c>
      <c r="H75" s="6">
        <v>224.36</v>
      </c>
      <c r="I75" s="6"/>
      <c r="J75" s="6"/>
      <c r="K75" s="5"/>
    </row>
    <row r="76" spans="2:11" s="2" customFormat="1" ht="22.5" x14ac:dyDescent="0.2">
      <c r="B76" s="6" t="s">
        <v>1033</v>
      </c>
      <c r="C76" s="6" t="s">
        <v>975</v>
      </c>
      <c r="D76" s="6" t="s">
        <v>795</v>
      </c>
      <c r="E76" s="5" t="s">
        <v>914</v>
      </c>
      <c r="F76" s="5" t="s">
        <v>909</v>
      </c>
      <c r="G76" s="6" t="s">
        <v>600</v>
      </c>
      <c r="H76" s="6">
        <v>342.82</v>
      </c>
      <c r="I76" s="6"/>
      <c r="J76" s="6"/>
      <c r="K76" s="5"/>
    </row>
    <row r="77" spans="2:11" s="2" customFormat="1" ht="22.5" customHeight="1" x14ac:dyDescent="0.2">
      <c r="B77" s="6" t="s">
        <v>1034</v>
      </c>
      <c r="C77" s="6" t="s">
        <v>698</v>
      </c>
      <c r="D77" s="6" t="s">
        <v>793</v>
      </c>
      <c r="E77" s="5" t="s">
        <v>662</v>
      </c>
      <c r="F77" s="5" t="s">
        <v>1102</v>
      </c>
      <c r="G77" s="6" t="s">
        <v>600</v>
      </c>
      <c r="H77" s="6">
        <v>811.44</v>
      </c>
      <c r="I77" s="6"/>
      <c r="J77" s="6"/>
      <c r="K77" s="5"/>
    </row>
    <row r="78" spans="2:11" s="2" customFormat="1" ht="11.25" x14ac:dyDescent="0.2">
      <c r="B78" s="6" t="s">
        <v>200</v>
      </c>
      <c r="C78" s="6" t="s">
        <v>148</v>
      </c>
      <c r="D78" s="6" t="s">
        <v>146</v>
      </c>
      <c r="E78" s="5" t="s">
        <v>998</v>
      </c>
      <c r="F78" s="5" t="s">
        <v>460</v>
      </c>
      <c r="G78" s="6" t="s">
        <v>65</v>
      </c>
      <c r="H78" s="6">
        <v>418.53</v>
      </c>
      <c r="I78" s="6"/>
      <c r="J78" s="6"/>
      <c r="K78" s="5"/>
    </row>
    <row r="79" spans="2:11" s="2" customFormat="1" ht="22.5" customHeight="1" x14ac:dyDescent="0.2">
      <c r="B79" s="6" t="s">
        <v>201</v>
      </c>
      <c r="C79" s="6" t="s">
        <v>278</v>
      </c>
      <c r="D79" s="6" t="s">
        <v>795</v>
      </c>
      <c r="E79" s="5" t="s">
        <v>670</v>
      </c>
      <c r="F79" s="5" t="s">
        <v>44</v>
      </c>
      <c r="G79" s="6" t="s">
        <v>65</v>
      </c>
      <c r="H79" s="6">
        <v>193</v>
      </c>
      <c r="I79" s="6"/>
      <c r="J79" s="6"/>
      <c r="K79" s="5"/>
    </row>
    <row r="80" spans="2:11" s="2" customFormat="1" ht="33.75" x14ac:dyDescent="0.2">
      <c r="B80" s="6" t="s">
        <v>202</v>
      </c>
      <c r="C80" s="6" t="s">
        <v>941</v>
      </c>
      <c r="D80" s="6" t="s">
        <v>795</v>
      </c>
      <c r="E80" s="5" t="s">
        <v>788</v>
      </c>
      <c r="F80" s="5" t="s">
        <v>909</v>
      </c>
      <c r="G80" s="6" t="s">
        <v>65</v>
      </c>
      <c r="H80" s="6">
        <v>46.61</v>
      </c>
      <c r="I80" s="6"/>
      <c r="J80" s="6"/>
      <c r="K80" s="5"/>
    </row>
    <row r="81" spans="2:11" s="2" customFormat="1" ht="11.25" x14ac:dyDescent="0.2">
      <c r="B81" s="6" t="s">
        <v>203</v>
      </c>
      <c r="C81" s="6" t="s">
        <v>970</v>
      </c>
      <c r="D81" s="6" t="s">
        <v>795</v>
      </c>
      <c r="E81" s="5" t="s">
        <v>240</v>
      </c>
      <c r="F81" s="5" t="s">
        <v>909</v>
      </c>
      <c r="G81" s="6" t="s">
        <v>198</v>
      </c>
      <c r="H81" s="6">
        <v>7124</v>
      </c>
      <c r="I81" s="6"/>
      <c r="J81" s="6"/>
      <c r="K81" s="5"/>
    </row>
    <row r="82" spans="2:11" s="2" customFormat="1" ht="22.5" customHeight="1" x14ac:dyDescent="0.2">
      <c r="B82" s="12" t="s">
        <v>1180</v>
      </c>
      <c r="C82" s="13"/>
      <c r="D82" s="13"/>
      <c r="E82" s="13" t="s">
        <v>348</v>
      </c>
      <c r="F82" s="13"/>
      <c r="G82" s="13"/>
      <c r="H82" s="13"/>
      <c r="I82" s="13"/>
      <c r="J82" s="14"/>
      <c r="K82" s="4">
        <f>SUM(K83,K142,K192,K201,K212)</f>
        <v>0</v>
      </c>
    </row>
    <row r="83" spans="2:11" s="2" customFormat="1" ht="11.25" x14ac:dyDescent="0.2">
      <c r="B83" s="12" t="s">
        <v>1181</v>
      </c>
      <c r="C83" s="13"/>
      <c r="D83" s="13"/>
      <c r="E83" s="13" t="s">
        <v>777</v>
      </c>
      <c r="F83" s="13"/>
      <c r="G83" s="13"/>
      <c r="H83" s="13"/>
      <c r="I83" s="13"/>
      <c r="J83" s="14"/>
      <c r="K83" s="4">
        <f>SUM(K84:K141)</f>
        <v>0</v>
      </c>
    </row>
    <row r="84" spans="2:11" s="2" customFormat="1" ht="22.5" customHeight="1" x14ac:dyDescent="0.2">
      <c r="B84" s="6" t="s">
        <v>41</v>
      </c>
      <c r="C84" s="6" t="s">
        <v>654</v>
      </c>
      <c r="D84" s="6" t="s">
        <v>795</v>
      </c>
      <c r="E84" s="5" t="s">
        <v>371</v>
      </c>
      <c r="F84" s="5" t="s">
        <v>506</v>
      </c>
      <c r="G84" s="6" t="s">
        <v>65</v>
      </c>
      <c r="H84" s="6">
        <v>123</v>
      </c>
      <c r="I84" s="6"/>
      <c r="J84" s="6"/>
      <c r="K84" s="5"/>
    </row>
    <row r="85" spans="2:11" s="2" customFormat="1" ht="22.5" customHeight="1" x14ac:dyDescent="0.2">
      <c r="B85" s="6" t="s">
        <v>43</v>
      </c>
      <c r="C85" s="6" t="s">
        <v>656</v>
      </c>
      <c r="D85" s="6" t="s">
        <v>795</v>
      </c>
      <c r="E85" s="5" t="s">
        <v>705</v>
      </c>
      <c r="F85" s="5" t="s">
        <v>506</v>
      </c>
      <c r="G85" s="6" t="s">
        <v>65</v>
      </c>
      <c r="H85" s="6">
        <v>22</v>
      </c>
      <c r="I85" s="6"/>
      <c r="J85" s="6"/>
      <c r="K85" s="5"/>
    </row>
    <row r="86" spans="2:11" s="2" customFormat="1" ht="22.5" customHeight="1" x14ac:dyDescent="0.2">
      <c r="B86" s="6" t="s">
        <v>45</v>
      </c>
      <c r="C86" s="6" t="s">
        <v>676</v>
      </c>
      <c r="D86" s="6" t="s">
        <v>795</v>
      </c>
      <c r="E86" s="5" t="s">
        <v>918</v>
      </c>
      <c r="F86" s="5" t="s">
        <v>506</v>
      </c>
      <c r="G86" s="6" t="s">
        <v>65</v>
      </c>
      <c r="H86" s="6">
        <v>45</v>
      </c>
      <c r="I86" s="6"/>
      <c r="J86" s="6"/>
      <c r="K86" s="5"/>
    </row>
    <row r="87" spans="2:11" s="2" customFormat="1" ht="22.5" customHeight="1" x14ac:dyDescent="0.2">
      <c r="B87" s="6" t="s">
        <v>46</v>
      </c>
      <c r="C87" s="6" t="s">
        <v>582</v>
      </c>
      <c r="D87" s="6" t="s">
        <v>795</v>
      </c>
      <c r="E87" s="5" t="s">
        <v>501</v>
      </c>
      <c r="F87" s="5" t="s">
        <v>506</v>
      </c>
      <c r="G87" s="6" t="s">
        <v>65</v>
      </c>
      <c r="H87" s="6">
        <v>78</v>
      </c>
      <c r="I87" s="6"/>
      <c r="J87" s="6"/>
      <c r="K87" s="5"/>
    </row>
    <row r="88" spans="2:11" s="2" customFormat="1" ht="22.5" x14ac:dyDescent="0.2">
      <c r="B88" s="6" t="s">
        <v>48</v>
      </c>
      <c r="C88" s="6" t="s">
        <v>673</v>
      </c>
      <c r="D88" s="6" t="s">
        <v>795</v>
      </c>
      <c r="E88" s="5" t="s">
        <v>42</v>
      </c>
      <c r="F88" s="5" t="s">
        <v>506</v>
      </c>
      <c r="G88" s="6" t="s">
        <v>65</v>
      </c>
      <c r="H88" s="6">
        <v>20</v>
      </c>
      <c r="I88" s="6"/>
      <c r="J88" s="6"/>
      <c r="K88" s="5"/>
    </row>
    <row r="89" spans="2:11" s="2" customFormat="1" ht="30" customHeight="1" x14ac:dyDescent="0.2">
      <c r="B89" s="6" t="s">
        <v>50</v>
      </c>
      <c r="C89" s="6" t="s">
        <v>675</v>
      </c>
      <c r="D89" s="6" t="s">
        <v>795</v>
      </c>
      <c r="E89" s="5" t="s">
        <v>213</v>
      </c>
      <c r="F89" s="5" t="s">
        <v>506</v>
      </c>
      <c r="G89" s="6" t="s">
        <v>65</v>
      </c>
      <c r="H89" s="6">
        <v>42</v>
      </c>
      <c r="I89" s="6"/>
      <c r="J89" s="6"/>
      <c r="K89" s="5"/>
    </row>
    <row r="90" spans="2:11" s="2" customFormat="1" ht="22.5" customHeight="1" x14ac:dyDescent="0.2">
      <c r="B90" s="6" t="s">
        <v>53</v>
      </c>
      <c r="C90" s="6" t="s">
        <v>485</v>
      </c>
      <c r="D90" s="6" t="s">
        <v>795</v>
      </c>
      <c r="E90" s="5" t="s">
        <v>974</v>
      </c>
      <c r="F90" s="5" t="s">
        <v>506</v>
      </c>
      <c r="G90" s="6" t="s">
        <v>198</v>
      </c>
      <c r="H90" s="6">
        <v>2</v>
      </c>
      <c r="I90" s="6"/>
      <c r="J90" s="6"/>
      <c r="K90" s="5"/>
    </row>
    <row r="91" spans="2:11" s="2" customFormat="1" ht="22.5" x14ac:dyDescent="0.2">
      <c r="B91" s="6" t="s">
        <v>57</v>
      </c>
      <c r="C91" s="6" t="s">
        <v>401</v>
      </c>
      <c r="D91" s="6" t="s">
        <v>795</v>
      </c>
      <c r="E91" s="5" t="s">
        <v>1077</v>
      </c>
      <c r="F91" s="5" t="s">
        <v>506</v>
      </c>
      <c r="G91" s="6" t="s">
        <v>198</v>
      </c>
      <c r="H91" s="6">
        <v>5</v>
      </c>
      <c r="I91" s="6"/>
      <c r="J91" s="6"/>
      <c r="K91" s="5"/>
    </row>
    <row r="92" spans="2:11" s="2" customFormat="1" ht="22.5" x14ac:dyDescent="0.2">
      <c r="B92" s="6" t="s">
        <v>59</v>
      </c>
      <c r="C92" s="6" t="s">
        <v>398</v>
      </c>
      <c r="D92" s="6" t="s">
        <v>795</v>
      </c>
      <c r="E92" s="5" t="s">
        <v>362</v>
      </c>
      <c r="F92" s="5" t="s">
        <v>506</v>
      </c>
      <c r="G92" s="6" t="s">
        <v>198</v>
      </c>
      <c r="H92" s="6">
        <v>15</v>
      </c>
      <c r="I92" s="6"/>
      <c r="J92" s="6"/>
      <c r="K92" s="5"/>
    </row>
    <row r="93" spans="2:11" s="2" customFormat="1" ht="22.5" customHeight="1" x14ac:dyDescent="0.2">
      <c r="B93" s="6" t="s">
        <v>1036</v>
      </c>
      <c r="C93" s="6" t="s">
        <v>494</v>
      </c>
      <c r="D93" s="6" t="s">
        <v>795</v>
      </c>
      <c r="E93" s="5" t="s">
        <v>300</v>
      </c>
      <c r="F93" s="5" t="s">
        <v>506</v>
      </c>
      <c r="G93" s="6" t="s">
        <v>198</v>
      </c>
      <c r="H93" s="6">
        <v>3</v>
      </c>
      <c r="I93" s="6"/>
      <c r="J93" s="6"/>
      <c r="K93" s="5"/>
    </row>
    <row r="94" spans="2:11" s="2" customFormat="1" ht="22.5" customHeight="1" x14ac:dyDescent="0.2">
      <c r="B94" s="6" t="s">
        <v>1037</v>
      </c>
      <c r="C94" s="6" t="s">
        <v>504</v>
      </c>
      <c r="D94" s="6" t="s">
        <v>795</v>
      </c>
      <c r="E94" s="5" t="s">
        <v>183</v>
      </c>
      <c r="F94" s="5" t="s">
        <v>506</v>
      </c>
      <c r="G94" s="6" t="s">
        <v>198</v>
      </c>
      <c r="H94" s="6">
        <v>12</v>
      </c>
      <c r="I94" s="6"/>
      <c r="J94" s="6"/>
      <c r="K94" s="5"/>
    </row>
    <row r="95" spans="2:11" s="2" customFormat="1" ht="22.5" x14ac:dyDescent="0.2">
      <c r="B95" s="6" t="s">
        <v>1038</v>
      </c>
      <c r="C95" s="6" t="s">
        <v>505</v>
      </c>
      <c r="D95" s="6" t="s">
        <v>795</v>
      </c>
      <c r="E95" s="5" t="s">
        <v>124</v>
      </c>
      <c r="F95" s="5" t="s">
        <v>506</v>
      </c>
      <c r="G95" s="6" t="s">
        <v>198</v>
      </c>
      <c r="H95" s="6">
        <v>6</v>
      </c>
      <c r="I95" s="6"/>
      <c r="J95" s="6"/>
      <c r="K95" s="5"/>
    </row>
    <row r="96" spans="2:11" s="2" customFormat="1" ht="22.5" x14ac:dyDescent="0.2">
      <c r="B96" s="6" t="s">
        <v>1039</v>
      </c>
      <c r="C96" s="6" t="s">
        <v>266</v>
      </c>
      <c r="D96" s="6" t="s">
        <v>793</v>
      </c>
      <c r="E96" s="5" t="s">
        <v>467</v>
      </c>
      <c r="F96" s="5" t="s">
        <v>23</v>
      </c>
      <c r="G96" s="6" t="s">
        <v>671</v>
      </c>
      <c r="H96" s="6">
        <v>25</v>
      </c>
      <c r="I96" s="6"/>
      <c r="J96" s="6"/>
      <c r="K96" s="5"/>
    </row>
    <row r="97" spans="2:11" s="2" customFormat="1" ht="22.5" x14ac:dyDescent="0.2">
      <c r="B97" s="6" t="s">
        <v>1041</v>
      </c>
      <c r="C97" s="6" t="s">
        <v>247</v>
      </c>
      <c r="D97" s="6" t="s">
        <v>795</v>
      </c>
      <c r="E97" s="5" t="s">
        <v>496</v>
      </c>
      <c r="F97" s="5" t="s">
        <v>506</v>
      </c>
      <c r="G97" s="6" t="s">
        <v>198</v>
      </c>
      <c r="H97" s="6">
        <v>3</v>
      </c>
      <c r="I97" s="6"/>
      <c r="J97" s="6"/>
      <c r="K97" s="5"/>
    </row>
    <row r="98" spans="2:11" s="2" customFormat="1" ht="22.5" x14ac:dyDescent="0.2">
      <c r="B98" s="6" t="s">
        <v>1043</v>
      </c>
      <c r="C98" s="6" t="s">
        <v>354</v>
      </c>
      <c r="D98" s="6" t="s">
        <v>795</v>
      </c>
      <c r="E98" s="5" t="s">
        <v>192</v>
      </c>
      <c r="F98" s="5" t="s">
        <v>506</v>
      </c>
      <c r="G98" s="6" t="s">
        <v>198</v>
      </c>
      <c r="H98" s="6">
        <v>1</v>
      </c>
      <c r="I98" s="6"/>
      <c r="J98" s="6"/>
      <c r="K98" s="5"/>
    </row>
    <row r="99" spans="2:11" s="2" customFormat="1" ht="22.5" customHeight="1" x14ac:dyDescent="0.2">
      <c r="B99" s="6" t="s">
        <v>1044</v>
      </c>
      <c r="C99" s="6" t="s">
        <v>340</v>
      </c>
      <c r="D99" s="6" t="s">
        <v>793</v>
      </c>
      <c r="E99" s="5" t="s">
        <v>541</v>
      </c>
      <c r="F99" s="5" t="s">
        <v>23</v>
      </c>
      <c r="G99" s="6" t="s">
        <v>671</v>
      </c>
      <c r="H99" s="6">
        <v>1</v>
      </c>
      <c r="I99" s="6"/>
      <c r="J99" s="6"/>
      <c r="K99" s="5"/>
    </row>
    <row r="100" spans="2:11" s="2" customFormat="1" ht="22.5" customHeight="1" x14ac:dyDescent="0.2">
      <c r="B100" s="6" t="s">
        <v>1045</v>
      </c>
      <c r="C100" s="6" t="s">
        <v>400</v>
      </c>
      <c r="D100" s="6" t="s">
        <v>795</v>
      </c>
      <c r="E100" s="5" t="s">
        <v>8</v>
      </c>
      <c r="F100" s="5" t="s">
        <v>506</v>
      </c>
      <c r="G100" s="6" t="s">
        <v>198</v>
      </c>
      <c r="H100" s="6">
        <v>1</v>
      </c>
      <c r="I100" s="6"/>
      <c r="J100" s="6"/>
      <c r="K100" s="5"/>
    </row>
    <row r="101" spans="2:11" s="2" customFormat="1" ht="22.5" x14ac:dyDescent="0.2">
      <c r="B101" s="6" t="s">
        <v>1046</v>
      </c>
      <c r="C101" s="6" t="s">
        <v>220</v>
      </c>
      <c r="D101" s="6" t="s">
        <v>795</v>
      </c>
      <c r="E101" s="5" t="s">
        <v>866</v>
      </c>
      <c r="F101" s="5" t="s">
        <v>506</v>
      </c>
      <c r="G101" s="6" t="s">
        <v>198</v>
      </c>
      <c r="H101" s="6">
        <v>10</v>
      </c>
      <c r="I101" s="6"/>
      <c r="J101" s="6"/>
      <c r="K101" s="5"/>
    </row>
    <row r="102" spans="2:11" s="2" customFormat="1" ht="22.5" customHeight="1" x14ac:dyDescent="0.2">
      <c r="B102" s="6" t="s">
        <v>1047</v>
      </c>
      <c r="C102" s="6" t="s">
        <v>221</v>
      </c>
      <c r="D102" s="6" t="s">
        <v>795</v>
      </c>
      <c r="E102" s="5" t="s">
        <v>764</v>
      </c>
      <c r="F102" s="5" t="s">
        <v>506</v>
      </c>
      <c r="G102" s="6" t="s">
        <v>198</v>
      </c>
      <c r="H102" s="6">
        <v>3</v>
      </c>
      <c r="I102" s="6"/>
      <c r="J102" s="6"/>
      <c r="K102" s="5"/>
    </row>
    <row r="103" spans="2:11" s="2" customFormat="1" ht="22.5" customHeight="1" x14ac:dyDescent="0.2">
      <c r="B103" s="6" t="s">
        <v>1053</v>
      </c>
      <c r="C103" s="6" t="s">
        <v>1040</v>
      </c>
      <c r="D103" s="6" t="s">
        <v>795</v>
      </c>
      <c r="E103" s="5" t="s">
        <v>769</v>
      </c>
      <c r="F103" s="5" t="s">
        <v>506</v>
      </c>
      <c r="G103" s="6" t="s">
        <v>198</v>
      </c>
      <c r="H103" s="6">
        <v>1</v>
      </c>
      <c r="I103" s="6"/>
      <c r="J103" s="6"/>
      <c r="K103" s="5"/>
    </row>
    <row r="104" spans="2:11" s="2" customFormat="1" ht="22.5" customHeight="1" x14ac:dyDescent="0.2">
      <c r="B104" s="6" t="s">
        <v>1054</v>
      </c>
      <c r="C104" s="6" t="s">
        <v>346</v>
      </c>
      <c r="D104" s="6" t="s">
        <v>795</v>
      </c>
      <c r="E104" s="5" t="s">
        <v>189</v>
      </c>
      <c r="F104" s="5" t="s">
        <v>506</v>
      </c>
      <c r="G104" s="6" t="s">
        <v>198</v>
      </c>
      <c r="H104" s="6">
        <v>1</v>
      </c>
      <c r="I104" s="6"/>
      <c r="J104" s="6"/>
      <c r="K104" s="5"/>
    </row>
    <row r="105" spans="2:11" s="2" customFormat="1" ht="22.5" x14ac:dyDescent="0.2">
      <c r="B105" s="6" t="s">
        <v>1055</v>
      </c>
      <c r="C105" s="6" t="s">
        <v>343</v>
      </c>
      <c r="D105" s="6" t="s">
        <v>795</v>
      </c>
      <c r="E105" s="5" t="s">
        <v>619</v>
      </c>
      <c r="F105" s="5" t="s">
        <v>506</v>
      </c>
      <c r="G105" s="6" t="s">
        <v>198</v>
      </c>
      <c r="H105" s="6">
        <v>3</v>
      </c>
      <c r="I105" s="6"/>
      <c r="J105" s="6"/>
      <c r="K105" s="5"/>
    </row>
    <row r="106" spans="2:11" s="2" customFormat="1" ht="22.5" x14ac:dyDescent="0.2">
      <c r="B106" s="6" t="s">
        <v>1056</v>
      </c>
      <c r="C106" s="6" t="s">
        <v>352</v>
      </c>
      <c r="D106" s="6" t="s">
        <v>795</v>
      </c>
      <c r="E106" s="5" t="s">
        <v>641</v>
      </c>
      <c r="F106" s="5" t="s">
        <v>506</v>
      </c>
      <c r="G106" s="6" t="s">
        <v>198</v>
      </c>
      <c r="H106" s="6">
        <v>5</v>
      </c>
      <c r="I106" s="6"/>
      <c r="J106" s="6"/>
      <c r="K106" s="5"/>
    </row>
    <row r="107" spans="2:11" s="2" customFormat="1" ht="22.5" x14ac:dyDescent="0.2">
      <c r="B107" s="6" t="s">
        <v>1057</v>
      </c>
      <c r="C107" s="6" t="s">
        <v>358</v>
      </c>
      <c r="D107" s="6" t="s">
        <v>795</v>
      </c>
      <c r="E107" s="5" t="s">
        <v>640</v>
      </c>
      <c r="F107" s="5" t="s">
        <v>506</v>
      </c>
      <c r="G107" s="6" t="s">
        <v>198</v>
      </c>
      <c r="H107" s="6">
        <v>8</v>
      </c>
      <c r="I107" s="6"/>
      <c r="J107" s="6"/>
      <c r="K107" s="5"/>
    </row>
    <row r="108" spans="2:11" s="2" customFormat="1" ht="22.5" x14ac:dyDescent="0.2">
      <c r="B108" s="6" t="s">
        <v>1058</v>
      </c>
      <c r="C108" s="6" t="s">
        <v>21</v>
      </c>
      <c r="D108" s="6" t="s">
        <v>795</v>
      </c>
      <c r="E108" s="5" t="s">
        <v>265</v>
      </c>
      <c r="F108" s="5" t="s">
        <v>506</v>
      </c>
      <c r="G108" s="6" t="s">
        <v>198</v>
      </c>
      <c r="H108" s="6">
        <v>1</v>
      </c>
      <c r="I108" s="6"/>
      <c r="J108" s="6"/>
      <c r="K108" s="5"/>
    </row>
    <row r="109" spans="2:11" s="2" customFormat="1" ht="22.5" customHeight="1" x14ac:dyDescent="0.2">
      <c r="B109" s="6" t="s">
        <v>1059</v>
      </c>
      <c r="C109" s="6" t="s">
        <v>316</v>
      </c>
      <c r="D109" s="6" t="s">
        <v>793</v>
      </c>
      <c r="E109" s="5" t="s">
        <v>315</v>
      </c>
      <c r="F109" s="5" t="s">
        <v>23</v>
      </c>
      <c r="G109" s="6" t="s">
        <v>671</v>
      </c>
      <c r="H109" s="6">
        <v>1</v>
      </c>
      <c r="I109" s="6"/>
      <c r="J109" s="6"/>
      <c r="K109" s="5"/>
    </row>
    <row r="110" spans="2:11" s="2" customFormat="1" ht="22.5" customHeight="1" x14ac:dyDescent="0.2">
      <c r="B110" s="6" t="s">
        <v>1060</v>
      </c>
      <c r="C110" s="6" t="s">
        <v>261</v>
      </c>
      <c r="D110" s="6" t="s">
        <v>793</v>
      </c>
      <c r="E110" s="5" t="s">
        <v>489</v>
      </c>
      <c r="F110" s="5" t="s">
        <v>23</v>
      </c>
      <c r="G110" s="6" t="s">
        <v>671</v>
      </c>
      <c r="H110" s="6">
        <v>10</v>
      </c>
      <c r="I110" s="6"/>
      <c r="J110" s="6"/>
      <c r="K110" s="5"/>
    </row>
    <row r="111" spans="2:11" s="2" customFormat="1" ht="22.5" x14ac:dyDescent="0.2">
      <c r="B111" s="6" t="s">
        <v>1061</v>
      </c>
      <c r="C111" s="6" t="s">
        <v>262</v>
      </c>
      <c r="D111" s="6" t="s">
        <v>793</v>
      </c>
      <c r="E111" s="5" t="s">
        <v>112</v>
      </c>
      <c r="F111" s="5" t="s">
        <v>23</v>
      </c>
      <c r="G111" s="6" t="s">
        <v>671</v>
      </c>
      <c r="H111" s="6">
        <v>5</v>
      </c>
      <c r="I111" s="6"/>
      <c r="J111" s="6"/>
      <c r="K111" s="5"/>
    </row>
    <row r="112" spans="2:11" s="2" customFormat="1" ht="22.5" x14ac:dyDescent="0.2">
      <c r="B112" s="6" t="s">
        <v>1062</v>
      </c>
      <c r="C112" s="6" t="s">
        <v>267</v>
      </c>
      <c r="D112" s="6" t="s">
        <v>793</v>
      </c>
      <c r="E112" s="5" t="s">
        <v>694</v>
      </c>
      <c r="F112" s="5" t="s">
        <v>23</v>
      </c>
      <c r="G112" s="6" t="s">
        <v>671</v>
      </c>
      <c r="H112" s="6">
        <v>4</v>
      </c>
      <c r="I112" s="6"/>
      <c r="J112" s="6"/>
      <c r="K112" s="5"/>
    </row>
    <row r="113" spans="2:11" s="2" customFormat="1" ht="22.5" customHeight="1" x14ac:dyDescent="0.2">
      <c r="B113" s="6" t="s">
        <v>1073</v>
      </c>
      <c r="C113" s="6" t="s">
        <v>294</v>
      </c>
      <c r="D113" s="6" t="s">
        <v>793</v>
      </c>
      <c r="E113" s="5" t="s">
        <v>242</v>
      </c>
      <c r="F113" s="5" t="s">
        <v>23</v>
      </c>
      <c r="G113" s="6" t="s">
        <v>671</v>
      </c>
      <c r="H113" s="6">
        <v>5</v>
      </c>
      <c r="I113" s="6"/>
      <c r="J113" s="6"/>
      <c r="K113" s="5"/>
    </row>
    <row r="114" spans="2:11" s="2" customFormat="1" ht="22.5" customHeight="1" x14ac:dyDescent="0.2">
      <c r="B114" s="6" t="s">
        <v>1074</v>
      </c>
      <c r="C114" s="6" t="s">
        <v>1014</v>
      </c>
      <c r="D114" s="6" t="s">
        <v>795</v>
      </c>
      <c r="E114" s="5" t="s">
        <v>596</v>
      </c>
      <c r="F114" s="5" t="s">
        <v>506</v>
      </c>
      <c r="G114" s="6" t="s">
        <v>198</v>
      </c>
      <c r="H114" s="6">
        <v>1</v>
      </c>
      <c r="I114" s="6"/>
      <c r="J114" s="6"/>
      <c r="K114" s="5"/>
    </row>
    <row r="115" spans="2:11" s="2" customFormat="1" ht="22.5" customHeight="1" x14ac:dyDescent="0.2">
      <c r="B115" s="6" t="s">
        <v>1075</v>
      </c>
      <c r="C115" s="6" t="s">
        <v>368</v>
      </c>
      <c r="D115" s="6" t="s">
        <v>795</v>
      </c>
      <c r="E115" s="5" t="s">
        <v>846</v>
      </c>
      <c r="F115" s="5" t="s">
        <v>506</v>
      </c>
      <c r="G115" s="6" t="s">
        <v>198</v>
      </c>
      <c r="H115" s="6">
        <v>6</v>
      </c>
      <c r="I115" s="6"/>
      <c r="J115" s="6"/>
      <c r="K115" s="5"/>
    </row>
    <row r="116" spans="2:11" s="2" customFormat="1" ht="22.5" customHeight="1" x14ac:dyDescent="0.2">
      <c r="B116" s="6" t="s">
        <v>1076</v>
      </c>
      <c r="C116" s="6" t="s">
        <v>382</v>
      </c>
      <c r="D116" s="6" t="s">
        <v>795</v>
      </c>
      <c r="E116" s="5" t="s">
        <v>861</v>
      </c>
      <c r="F116" s="5" t="s">
        <v>506</v>
      </c>
      <c r="G116" s="6" t="s">
        <v>198</v>
      </c>
      <c r="H116" s="6">
        <v>1</v>
      </c>
      <c r="I116" s="6"/>
      <c r="J116" s="6"/>
      <c r="K116" s="5"/>
    </row>
    <row r="117" spans="2:11" s="2" customFormat="1" ht="22.5" customHeight="1" x14ac:dyDescent="0.2">
      <c r="B117" s="6" t="s">
        <v>1078</v>
      </c>
      <c r="C117" s="6" t="s">
        <v>396</v>
      </c>
      <c r="D117" s="6" t="s">
        <v>795</v>
      </c>
      <c r="E117" s="5" t="s">
        <v>652</v>
      </c>
      <c r="F117" s="5" t="s">
        <v>506</v>
      </c>
      <c r="G117" s="6" t="s">
        <v>198</v>
      </c>
      <c r="H117" s="6">
        <v>14</v>
      </c>
      <c r="I117" s="6"/>
      <c r="J117" s="6"/>
      <c r="K117" s="5"/>
    </row>
    <row r="118" spans="2:11" s="2" customFormat="1" ht="22.5" customHeight="1" x14ac:dyDescent="0.2">
      <c r="B118" s="6" t="s">
        <v>1079</v>
      </c>
      <c r="C118" s="6" t="s">
        <v>131</v>
      </c>
      <c r="D118" s="6" t="s">
        <v>793</v>
      </c>
      <c r="E118" s="5" t="s">
        <v>817</v>
      </c>
      <c r="F118" s="5" t="s">
        <v>141</v>
      </c>
      <c r="G118" s="6" t="s">
        <v>671</v>
      </c>
      <c r="H118" s="6">
        <v>1</v>
      </c>
      <c r="I118" s="6"/>
      <c r="J118" s="6"/>
      <c r="K118" s="5"/>
    </row>
    <row r="119" spans="2:11" s="2" customFormat="1" ht="22.5" customHeight="1" x14ac:dyDescent="0.2">
      <c r="B119" s="6" t="s">
        <v>1080</v>
      </c>
      <c r="C119" s="6" t="s">
        <v>20</v>
      </c>
      <c r="D119" s="6" t="s">
        <v>795</v>
      </c>
      <c r="E119" s="5" t="s">
        <v>1010</v>
      </c>
      <c r="F119" s="5" t="s">
        <v>506</v>
      </c>
      <c r="G119" s="6" t="s">
        <v>198</v>
      </c>
      <c r="H119" s="6">
        <v>6</v>
      </c>
      <c r="I119" s="6"/>
      <c r="J119" s="6"/>
      <c r="K119" s="5"/>
    </row>
    <row r="120" spans="2:11" s="2" customFormat="1" ht="22.5" x14ac:dyDescent="0.2">
      <c r="B120" s="6" t="s">
        <v>1081</v>
      </c>
      <c r="C120" s="6" t="s">
        <v>384</v>
      </c>
      <c r="D120" s="6" t="s">
        <v>795</v>
      </c>
      <c r="E120" s="5" t="s">
        <v>1112</v>
      </c>
      <c r="F120" s="5" t="s">
        <v>506</v>
      </c>
      <c r="G120" s="6" t="s">
        <v>198</v>
      </c>
      <c r="H120" s="6">
        <v>1</v>
      </c>
      <c r="I120" s="6"/>
      <c r="J120" s="6"/>
      <c r="K120" s="5"/>
    </row>
    <row r="121" spans="2:11" s="2" customFormat="1" ht="22.5" customHeight="1" x14ac:dyDescent="0.2">
      <c r="B121" s="6" t="s">
        <v>1082</v>
      </c>
      <c r="C121" s="6" t="s">
        <v>11</v>
      </c>
      <c r="D121" s="6" t="s">
        <v>795</v>
      </c>
      <c r="E121" s="5" t="s">
        <v>408</v>
      </c>
      <c r="F121" s="5" t="s">
        <v>506</v>
      </c>
      <c r="G121" s="6" t="s">
        <v>198</v>
      </c>
      <c r="H121" s="6">
        <v>12</v>
      </c>
      <c r="I121" s="6"/>
      <c r="J121" s="6"/>
      <c r="K121" s="5"/>
    </row>
    <row r="122" spans="2:11" s="2" customFormat="1" ht="22.5" customHeight="1" x14ac:dyDescent="0.2">
      <c r="B122" s="6" t="s">
        <v>1083</v>
      </c>
      <c r="C122" s="6" t="s">
        <v>9</v>
      </c>
      <c r="D122" s="6" t="s">
        <v>795</v>
      </c>
      <c r="E122" s="5" t="s">
        <v>865</v>
      </c>
      <c r="F122" s="5" t="s">
        <v>506</v>
      </c>
      <c r="G122" s="6" t="s">
        <v>198</v>
      </c>
      <c r="H122" s="6">
        <v>6</v>
      </c>
      <c r="I122" s="6"/>
      <c r="J122" s="6"/>
      <c r="K122" s="5"/>
    </row>
    <row r="123" spans="2:11" s="2" customFormat="1" ht="30" customHeight="1" x14ac:dyDescent="0.2">
      <c r="B123" s="6" t="s">
        <v>1092</v>
      </c>
      <c r="C123" s="6" t="s">
        <v>1116</v>
      </c>
      <c r="D123" s="6" t="s">
        <v>793</v>
      </c>
      <c r="E123" s="5" t="s">
        <v>273</v>
      </c>
      <c r="F123" s="5" t="s">
        <v>215</v>
      </c>
      <c r="G123" s="6" t="s">
        <v>671</v>
      </c>
      <c r="H123" s="6">
        <v>1</v>
      </c>
      <c r="I123" s="6"/>
      <c r="J123" s="6"/>
      <c r="K123" s="5"/>
    </row>
    <row r="124" spans="2:11" s="2" customFormat="1" ht="22.5" customHeight="1" x14ac:dyDescent="0.2">
      <c r="B124" s="6" t="s">
        <v>1093</v>
      </c>
      <c r="C124" s="6" t="s">
        <v>101</v>
      </c>
      <c r="D124" s="6" t="s">
        <v>795</v>
      </c>
      <c r="E124" s="5" t="s">
        <v>1087</v>
      </c>
      <c r="F124" s="5" t="s">
        <v>506</v>
      </c>
      <c r="G124" s="6" t="s">
        <v>198</v>
      </c>
      <c r="H124" s="6">
        <v>18</v>
      </c>
      <c r="I124" s="6"/>
      <c r="J124" s="6"/>
      <c r="K124" s="5"/>
    </row>
    <row r="125" spans="2:11" s="2" customFormat="1" ht="11.25" x14ac:dyDescent="0.2">
      <c r="B125" s="6" t="s">
        <v>1094</v>
      </c>
      <c r="C125" s="6" t="s">
        <v>104</v>
      </c>
      <c r="D125" s="6" t="s">
        <v>795</v>
      </c>
      <c r="E125" s="5" t="s">
        <v>462</v>
      </c>
      <c r="F125" s="5" t="s">
        <v>506</v>
      </c>
      <c r="G125" s="6" t="s">
        <v>198</v>
      </c>
      <c r="H125" s="6">
        <v>18</v>
      </c>
      <c r="I125" s="6"/>
      <c r="J125" s="6"/>
      <c r="K125" s="5"/>
    </row>
    <row r="126" spans="2:11" s="2" customFormat="1" ht="22.5" customHeight="1" x14ac:dyDescent="0.2">
      <c r="B126" s="6" t="s">
        <v>1095</v>
      </c>
      <c r="C126" s="6" t="s">
        <v>1126</v>
      </c>
      <c r="D126" s="6" t="s">
        <v>661</v>
      </c>
      <c r="E126" s="5" t="s">
        <v>427</v>
      </c>
      <c r="F126" s="5" t="s">
        <v>661</v>
      </c>
      <c r="G126" s="6" t="s">
        <v>149</v>
      </c>
      <c r="H126" s="6">
        <v>18</v>
      </c>
      <c r="I126" s="6"/>
      <c r="J126" s="6"/>
      <c r="K126" s="5"/>
    </row>
    <row r="127" spans="2:11" s="2" customFormat="1" ht="22.5" x14ac:dyDescent="0.2">
      <c r="B127" s="6" t="s">
        <v>1096</v>
      </c>
      <c r="C127" s="6" t="s">
        <v>1138</v>
      </c>
      <c r="D127" s="6" t="s">
        <v>793</v>
      </c>
      <c r="E127" s="5" t="s">
        <v>410</v>
      </c>
      <c r="F127" s="5" t="s">
        <v>683</v>
      </c>
      <c r="G127" s="6" t="s">
        <v>671</v>
      </c>
      <c r="H127" s="6">
        <v>6</v>
      </c>
      <c r="I127" s="6"/>
      <c r="J127" s="6"/>
      <c r="K127" s="5"/>
    </row>
    <row r="128" spans="2:11" s="2" customFormat="1" ht="22.5" x14ac:dyDescent="0.2">
      <c r="B128" s="6" t="s">
        <v>1097</v>
      </c>
      <c r="C128" s="6" t="s">
        <v>1023</v>
      </c>
      <c r="D128" s="6" t="s">
        <v>793</v>
      </c>
      <c r="E128" s="5" t="s">
        <v>414</v>
      </c>
      <c r="F128" s="5" t="s">
        <v>1139</v>
      </c>
      <c r="G128" s="6" t="s">
        <v>671</v>
      </c>
      <c r="H128" s="6">
        <v>1</v>
      </c>
      <c r="I128" s="6"/>
      <c r="J128" s="6"/>
      <c r="K128" s="5"/>
    </row>
    <row r="129" spans="2:11" s="2" customFormat="1" ht="22.5" customHeight="1" x14ac:dyDescent="0.2">
      <c r="B129" s="6" t="s">
        <v>1098</v>
      </c>
      <c r="C129" s="6" t="s">
        <v>856</v>
      </c>
      <c r="D129" s="6" t="s">
        <v>795</v>
      </c>
      <c r="E129" s="5" t="s">
        <v>862</v>
      </c>
      <c r="F129" s="5" t="s">
        <v>506</v>
      </c>
      <c r="G129" s="6" t="s">
        <v>198</v>
      </c>
      <c r="H129" s="6">
        <v>7</v>
      </c>
      <c r="I129" s="6"/>
      <c r="J129" s="6"/>
      <c r="K129" s="5"/>
    </row>
    <row r="130" spans="2:11" s="2" customFormat="1" ht="22.5" customHeight="1" x14ac:dyDescent="0.2">
      <c r="B130" s="6" t="s">
        <v>1099</v>
      </c>
      <c r="C130" s="6" t="s">
        <v>107</v>
      </c>
      <c r="D130" s="6" t="s">
        <v>795</v>
      </c>
      <c r="E130" s="5" t="s">
        <v>437</v>
      </c>
      <c r="F130" s="5" t="s">
        <v>506</v>
      </c>
      <c r="G130" s="6" t="s">
        <v>198</v>
      </c>
      <c r="H130" s="6">
        <v>18</v>
      </c>
      <c r="I130" s="6"/>
      <c r="J130" s="6"/>
      <c r="K130" s="5"/>
    </row>
    <row r="131" spans="2:11" s="2" customFormat="1" ht="22.5" customHeight="1" x14ac:dyDescent="0.2">
      <c r="B131" s="6" t="s">
        <v>1100</v>
      </c>
      <c r="C131" s="6" t="s">
        <v>939</v>
      </c>
      <c r="D131" s="6" t="s">
        <v>986</v>
      </c>
      <c r="E131" s="5" t="s">
        <v>214</v>
      </c>
      <c r="F131" s="5" t="s">
        <v>986</v>
      </c>
      <c r="G131" s="6" t="s">
        <v>198</v>
      </c>
      <c r="H131" s="6">
        <v>19</v>
      </c>
      <c r="I131" s="6"/>
      <c r="J131" s="6"/>
      <c r="K131" s="5"/>
    </row>
    <row r="132" spans="2:11" s="2" customFormat="1" ht="22.5" customHeight="1" x14ac:dyDescent="0.2">
      <c r="B132" s="6" t="s">
        <v>1101</v>
      </c>
      <c r="C132" s="6" t="s">
        <v>38</v>
      </c>
      <c r="D132" s="6" t="s">
        <v>795</v>
      </c>
      <c r="E132" s="5" t="s">
        <v>287</v>
      </c>
      <c r="F132" s="5" t="s">
        <v>506</v>
      </c>
      <c r="G132" s="6" t="s">
        <v>198</v>
      </c>
      <c r="H132" s="6">
        <v>1</v>
      </c>
      <c r="I132" s="6"/>
      <c r="J132" s="6"/>
      <c r="K132" s="5"/>
    </row>
    <row r="133" spans="2:11" s="2" customFormat="1" ht="22.5" x14ac:dyDescent="0.2">
      <c r="B133" s="6" t="s">
        <v>1115</v>
      </c>
      <c r="C133" s="6" t="s">
        <v>1006</v>
      </c>
      <c r="D133" s="6" t="s">
        <v>793</v>
      </c>
      <c r="E133" s="5" t="s">
        <v>597</v>
      </c>
      <c r="F133" s="5" t="s">
        <v>683</v>
      </c>
      <c r="G133" s="6" t="s">
        <v>671</v>
      </c>
      <c r="H133" s="6">
        <v>21</v>
      </c>
      <c r="I133" s="6"/>
      <c r="J133" s="6"/>
      <c r="K133" s="5"/>
    </row>
    <row r="134" spans="2:11" s="2" customFormat="1" ht="30" customHeight="1" x14ac:dyDescent="0.2">
      <c r="B134" s="6" t="s">
        <v>1117</v>
      </c>
      <c r="C134" s="6" t="s">
        <v>461</v>
      </c>
      <c r="D134" s="6" t="s">
        <v>793</v>
      </c>
      <c r="E134" s="5" t="s">
        <v>704</v>
      </c>
      <c r="F134" s="5" t="s">
        <v>683</v>
      </c>
      <c r="G134" s="6" t="s">
        <v>671</v>
      </c>
      <c r="H134" s="6">
        <v>3</v>
      </c>
      <c r="I134" s="6"/>
      <c r="J134" s="6"/>
      <c r="K134" s="5"/>
    </row>
    <row r="135" spans="2:11" s="2" customFormat="1" ht="22.5" customHeight="1" x14ac:dyDescent="0.2">
      <c r="B135" s="6" t="s">
        <v>1118</v>
      </c>
      <c r="C135" s="6" t="s">
        <v>546</v>
      </c>
      <c r="D135" s="6" t="s">
        <v>296</v>
      </c>
      <c r="E135" s="5" t="s">
        <v>859</v>
      </c>
      <c r="F135" s="5" t="s">
        <v>296</v>
      </c>
      <c r="G135" s="6" t="s">
        <v>198</v>
      </c>
      <c r="H135" s="6">
        <v>3</v>
      </c>
      <c r="I135" s="6"/>
      <c r="J135" s="6"/>
      <c r="K135" s="5"/>
    </row>
    <row r="136" spans="2:11" s="2" customFormat="1" ht="33.75" x14ac:dyDescent="0.2">
      <c r="B136" s="6" t="s">
        <v>1119</v>
      </c>
      <c r="C136" s="6" t="s">
        <v>889</v>
      </c>
      <c r="D136" s="6" t="s">
        <v>795</v>
      </c>
      <c r="E136" s="5" t="s">
        <v>217</v>
      </c>
      <c r="F136" s="5" t="s">
        <v>506</v>
      </c>
      <c r="G136" s="6" t="s">
        <v>198</v>
      </c>
      <c r="H136" s="6">
        <v>3</v>
      </c>
      <c r="I136" s="6"/>
      <c r="J136" s="6"/>
      <c r="K136" s="5"/>
    </row>
    <row r="137" spans="2:11" s="2" customFormat="1" ht="22.5" x14ac:dyDescent="0.2">
      <c r="B137" s="6" t="s">
        <v>1120</v>
      </c>
      <c r="C137" s="6" t="s">
        <v>78</v>
      </c>
      <c r="D137" s="6" t="s">
        <v>795</v>
      </c>
      <c r="E137" s="5" t="s">
        <v>887</v>
      </c>
      <c r="F137" s="5" t="s">
        <v>506</v>
      </c>
      <c r="G137" s="6" t="s">
        <v>198</v>
      </c>
      <c r="H137" s="6">
        <v>23</v>
      </c>
      <c r="I137" s="6"/>
      <c r="J137" s="6"/>
      <c r="K137" s="5"/>
    </row>
    <row r="138" spans="2:11" s="2" customFormat="1" ht="22.5" customHeight="1" x14ac:dyDescent="0.2">
      <c r="B138" s="6" t="s">
        <v>1203</v>
      </c>
      <c r="C138" s="6" t="s">
        <v>1103</v>
      </c>
      <c r="D138" s="6" t="s">
        <v>793</v>
      </c>
      <c r="E138" s="5" t="s">
        <v>411</v>
      </c>
      <c r="F138" s="5" t="s">
        <v>683</v>
      </c>
      <c r="G138" s="6" t="s">
        <v>671</v>
      </c>
      <c r="H138" s="6">
        <v>7</v>
      </c>
      <c r="I138" s="6"/>
      <c r="J138" s="6"/>
      <c r="K138" s="5"/>
    </row>
    <row r="139" spans="2:11" s="2" customFormat="1" ht="22.5" x14ac:dyDescent="0.2">
      <c r="B139" s="6" t="s">
        <v>1204</v>
      </c>
      <c r="C139" s="6" t="s">
        <v>735</v>
      </c>
      <c r="D139" s="6" t="s">
        <v>793</v>
      </c>
      <c r="E139" s="5" t="s">
        <v>1113</v>
      </c>
      <c r="F139" s="5" t="s">
        <v>644</v>
      </c>
      <c r="G139" s="6" t="s">
        <v>92</v>
      </c>
      <c r="H139" s="6">
        <v>78</v>
      </c>
      <c r="I139" s="6"/>
      <c r="J139" s="6"/>
      <c r="K139" s="5"/>
    </row>
    <row r="140" spans="2:11" s="2" customFormat="1" ht="22.5" x14ac:dyDescent="0.2">
      <c r="B140" s="6" t="s">
        <v>1205</v>
      </c>
      <c r="C140" s="6" t="s">
        <v>737</v>
      </c>
      <c r="D140" s="6" t="s">
        <v>793</v>
      </c>
      <c r="E140" s="5" t="s">
        <v>651</v>
      </c>
      <c r="F140" s="5" t="s">
        <v>644</v>
      </c>
      <c r="G140" s="6" t="s">
        <v>92</v>
      </c>
      <c r="H140" s="6">
        <v>45</v>
      </c>
      <c r="I140" s="6"/>
      <c r="J140" s="6"/>
      <c r="K140" s="5"/>
    </row>
    <row r="141" spans="2:11" s="2" customFormat="1" ht="22.5" x14ac:dyDescent="0.2">
      <c r="B141" s="6" t="s">
        <v>1206</v>
      </c>
      <c r="C141" s="6" t="s">
        <v>739</v>
      </c>
      <c r="D141" s="6" t="s">
        <v>793</v>
      </c>
      <c r="E141" s="5" t="s">
        <v>899</v>
      </c>
      <c r="F141" s="5" t="s">
        <v>644</v>
      </c>
      <c r="G141" s="6" t="s">
        <v>92</v>
      </c>
      <c r="H141" s="6">
        <v>22</v>
      </c>
      <c r="I141" s="6"/>
      <c r="J141" s="6"/>
      <c r="K141" s="5"/>
    </row>
    <row r="142" spans="2:11" s="2" customFormat="1" ht="11.25" x14ac:dyDescent="0.2">
      <c r="B142" s="12" t="s">
        <v>1182</v>
      </c>
      <c r="C142" s="13"/>
      <c r="D142" s="13"/>
      <c r="E142" s="13" t="s">
        <v>972</v>
      </c>
      <c r="F142" s="13"/>
      <c r="G142" s="13"/>
      <c r="H142" s="13"/>
      <c r="I142" s="13"/>
      <c r="J142" s="14"/>
      <c r="K142" s="4">
        <f>SUM(K143:K191)</f>
        <v>0</v>
      </c>
    </row>
    <row r="143" spans="2:11" s="2" customFormat="1" ht="22.5" x14ac:dyDescent="0.2">
      <c r="B143" s="6" t="s">
        <v>510</v>
      </c>
      <c r="C143" s="6" t="s">
        <v>118</v>
      </c>
      <c r="D143" s="6" t="s">
        <v>591</v>
      </c>
      <c r="E143" s="5" t="s">
        <v>458</v>
      </c>
      <c r="F143" s="5" t="s">
        <v>506</v>
      </c>
      <c r="G143" s="6" t="s">
        <v>198</v>
      </c>
      <c r="H143" s="6">
        <v>1</v>
      </c>
      <c r="I143" s="6"/>
      <c r="J143" s="6"/>
      <c r="K143" s="6"/>
    </row>
    <row r="144" spans="2:11" s="2" customFormat="1" ht="22.5" customHeight="1" x14ac:dyDescent="0.2">
      <c r="B144" s="6" t="s">
        <v>513</v>
      </c>
      <c r="C144" s="6" t="s">
        <v>244</v>
      </c>
      <c r="D144" s="6" t="s">
        <v>795</v>
      </c>
      <c r="E144" s="5" t="s">
        <v>726</v>
      </c>
      <c r="F144" s="5" t="s">
        <v>1153</v>
      </c>
      <c r="G144" s="6" t="s">
        <v>600</v>
      </c>
      <c r="H144" s="6">
        <v>64.8</v>
      </c>
      <c r="I144" s="6"/>
      <c r="J144" s="6"/>
      <c r="K144" s="6"/>
    </row>
    <row r="145" spans="2:11" s="2" customFormat="1" ht="22.5" customHeight="1" x14ac:dyDescent="0.2">
      <c r="B145" s="6" t="s">
        <v>514</v>
      </c>
      <c r="C145" s="6" t="s">
        <v>373</v>
      </c>
      <c r="D145" s="6" t="s">
        <v>795</v>
      </c>
      <c r="E145" s="5" t="s">
        <v>702</v>
      </c>
      <c r="F145" s="5" t="s">
        <v>171</v>
      </c>
      <c r="G145" s="6" t="s">
        <v>602</v>
      </c>
      <c r="H145" s="6">
        <v>75</v>
      </c>
      <c r="I145" s="6"/>
      <c r="J145" s="6"/>
      <c r="K145" s="6"/>
    </row>
    <row r="146" spans="2:11" s="2" customFormat="1" ht="22.5" x14ac:dyDescent="0.2">
      <c r="B146" s="6" t="s">
        <v>516</v>
      </c>
      <c r="C146" s="6" t="s">
        <v>656</v>
      </c>
      <c r="D146" s="6" t="s">
        <v>795</v>
      </c>
      <c r="E146" s="5" t="s">
        <v>705</v>
      </c>
      <c r="F146" s="5" t="s">
        <v>506</v>
      </c>
      <c r="G146" s="6" t="s">
        <v>65</v>
      </c>
      <c r="H146" s="6">
        <v>71</v>
      </c>
      <c r="I146" s="6"/>
      <c r="J146" s="6"/>
      <c r="K146" s="6"/>
    </row>
    <row r="147" spans="2:11" s="2" customFormat="1" ht="22.5" customHeight="1" x14ac:dyDescent="0.2">
      <c r="B147" s="6" t="s">
        <v>517</v>
      </c>
      <c r="C147" s="6" t="s">
        <v>654</v>
      </c>
      <c r="D147" s="6" t="s">
        <v>795</v>
      </c>
      <c r="E147" s="5" t="s">
        <v>371</v>
      </c>
      <c r="F147" s="5" t="s">
        <v>506</v>
      </c>
      <c r="G147" s="6" t="s">
        <v>65</v>
      </c>
      <c r="H147" s="6">
        <v>123</v>
      </c>
      <c r="I147" s="6"/>
      <c r="J147" s="6"/>
      <c r="K147" s="6"/>
    </row>
    <row r="148" spans="2:11" s="2" customFormat="1" ht="22.5" customHeight="1" x14ac:dyDescent="0.2">
      <c r="B148" s="6" t="s">
        <v>518</v>
      </c>
      <c r="C148" s="6" t="s">
        <v>584</v>
      </c>
      <c r="D148" s="6" t="s">
        <v>795</v>
      </c>
      <c r="E148" s="5" t="s">
        <v>908</v>
      </c>
      <c r="F148" s="5" t="s">
        <v>506</v>
      </c>
      <c r="G148" s="6" t="s">
        <v>65</v>
      </c>
      <c r="H148" s="6">
        <v>22</v>
      </c>
      <c r="I148" s="6"/>
      <c r="J148" s="6"/>
      <c r="K148" s="6"/>
    </row>
    <row r="149" spans="2:11" s="2" customFormat="1" ht="22.5" customHeight="1" x14ac:dyDescent="0.2">
      <c r="B149" s="6" t="s">
        <v>519</v>
      </c>
      <c r="C149" s="6" t="s">
        <v>971</v>
      </c>
      <c r="D149" s="6" t="s">
        <v>1134</v>
      </c>
      <c r="E149" s="5" t="s">
        <v>415</v>
      </c>
      <c r="F149" s="5" t="s">
        <v>1134</v>
      </c>
      <c r="G149" s="6" t="s">
        <v>65</v>
      </c>
      <c r="H149" s="6">
        <v>12</v>
      </c>
      <c r="I149" s="6"/>
      <c r="J149" s="6"/>
      <c r="K149" s="6"/>
    </row>
    <row r="150" spans="2:11" s="2" customFormat="1" ht="22.5" customHeight="1" x14ac:dyDescent="0.2">
      <c r="B150" s="6" t="s">
        <v>520</v>
      </c>
      <c r="C150" s="6" t="s">
        <v>397</v>
      </c>
      <c r="D150" s="6" t="s">
        <v>793</v>
      </c>
      <c r="E150" s="5" t="s">
        <v>199</v>
      </c>
      <c r="F150" s="5" t="s">
        <v>215</v>
      </c>
      <c r="G150" s="6" t="s">
        <v>671</v>
      </c>
      <c r="H150" s="6">
        <v>19</v>
      </c>
      <c r="I150" s="6"/>
      <c r="J150" s="6"/>
      <c r="K150" s="6"/>
    </row>
    <row r="151" spans="2:11" s="2" customFormat="1" ht="11.25" x14ac:dyDescent="0.2">
      <c r="B151" s="6" t="s">
        <v>521</v>
      </c>
      <c r="C151" s="6" t="s">
        <v>983</v>
      </c>
      <c r="D151" s="6" t="s">
        <v>795</v>
      </c>
      <c r="E151" s="5" t="s">
        <v>120</v>
      </c>
      <c r="F151" s="5" t="s">
        <v>506</v>
      </c>
      <c r="G151" s="6" t="s">
        <v>198</v>
      </c>
      <c r="H151" s="6">
        <v>4</v>
      </c>
      <c r="I151" s="6"/>
      <c r="J151" s="6"/>
      <c r="K151" s="6"/>
    </row>
    <row r="152" spans="2:11" s="2" customFormat="1" ht="22.5" customHeight="1" x14ac:dyDescent="0.2">
      <c r="B152" s="6" t="s">
        <v>728</v>
      </c>
      <c r="C152" s="6" t="s">
        <v>992</v>
      </c>
      <c r="D152" s="6" t="s">
        <v>795</v>
      </c>
      <c r="E152" s="5" t="s">
        <v>1104</v>
      </c>
      <c r="F152" s="5" t="s">
        <v>506</v>
      </c>
      <c r="G152" s="6" t="s">
        <v>198</v>
      </c>
      <c r="H152" s="6">
        <v>1</v>
      </c>
      <c r="I152" s="6"/>
      <c r="J152" s="6"/>
      <c r="K152" s="6"/>
    </row>
    <row r="153" spans="2:11" s="2" customFormat="1" ht="22.5" x14ac:dyDescent="0.2">
      <c r="B153" s="6" t="s">
        <v>729</v>
      </c>
      <c r="C153" s="6" t="s">
        <v>381</v>
      </c>
      <c r="D153" s="6" t="s">
        <v>793</v>
      </c>
      <c r="E153" s="5" t="s">
        <v>136</v>
      </c>
      <c r="F153" s="5" t="s">
        <v>215</v>
      </c>
      <c r="G153" s="6" t="s">
        <v>671</v>
      </c>
      <c r="H153" s="6">
        <v>2</v>
      </c>
      <c r="I153" s="6"/>
      <c r="J153" s="6"/>
      <c r="K153" s="6"/>
    </row>
    <row r="154" spans="2:11" s="2" customFormat="1" ht="22.5" x14ac:dyDescent="0.2">
      <c r="B154" s="6" t="s">
        <v>730</v>
      </c>
      <c r="C154" s="6" t="s">
        <v>393</v>
      </c>
      <c r="D154" s="6" t="s">
        <v>793</v>
      </c>
      <c r="E154" s="5" t="s">
        <v>1166</v>
      </c>
      <c r="F154" s="5" t="s">
        <v>215</v>
      </c>
      <c r="G154" s="6" t="s">
        <v>671</v>
      </c>
      <c r="H154" s="6">
        <v>7</v>
      </c>
      <c r="I154" s="6"/>
      <c r="J154" s="6"/>
      <c r="K154" s="6"/>
    </row>
    <row r="155" spans="2:11" s="2" customFormat="1" ht="22.5" x14ac:dyDescent="0.2">
      <c r="B155" s="6" t="s">
        <v>732</v>
      </c>
      <c r="C155" s="6" t="s">
        <v>383</v>
      </c>
      <c r="D155" s="6" t="s">
        <v>793</v>
      </c>
      <c r="E155" s="5" t="s">
        <v>787</v>
      </c>
      <c r="F155" s="5" t="s">
        <v>215</v>
      </c>
      <c r="G155" s="6" t="s">
        <v>671</v>
      </c>
      <c r="H155" s="6">
        <v>2</v>
      </c>
      <c r="I155" s="6"/>
      <c r="J155" s="6"/>
      <c r="K155" s="6"/>
    </row>
    <row r="156" spans="2:11" s="2" customFormat="1" ht="22.5" x14ac:dyDescent="0.2">
      <c r="B156" s="6" t="s">
        <v>734</v>
      </c>
      <c r="C156" s="6" t="s">
        <v>380</v>
      </c>
      <c r="D156" s="6" t="s">
        <v>793</v>
      </c>
      <c r="E156" s="5" t="s">
        <v>1154</v>
      </c>
      <c r="F156" s="5" t="s">
        <v>215</v>
      </c>
      <c r="G156" s="6" t="s">
        <v>671</v>
      </c>
      <c r="H156" s="6">
        <v>1</v>
      </c>
      <c r="I156" s="6"/>
      <c r="J156" s="6"/>
      <c r="K156" s="6"/>
    </row>
    <row r="157" spans="2:11" s="2" customFormat="1" ht="11.25" x14ac:dyDescent="0.2">
      <c r="B157" s="6" t="s">
        <v>736</v>
      </c>
      <c r="C157" s="6" t="s">
        <v>979</v>
      </c>
      <c r="D157" s="6" t="s">
        <v>795</v>
      </c>
      <c r="E157" s="5" t="s">
        <v>386</v>
      </c>
      <c r="F157" s="5" t="s">
        <v>506</v>
      </c>
      <c r="G157" s="6" t="s">
        <v>198</v>
      </c>
      <c r="H157" s="6">
        <v>4</v>
      </c>
      <c r="I157" s="6"/>
      <c r="J157" s="6"/>
      <c r="K157" s="6"/>
    </row>
    <row r="158" spans="2:11" s="2" customFormat="1" ht="22.5" x14ac:dyDescent="0.2">
      <c r="B158" s="6" t="s">
        <v>738</v>
      </c>
      <c r="C158" s="6" t="s">
        <v>672</v>
      </c>
      <c r="D158" s="6" t="s">
        <v>793</v>
      </c>
      <c r="E158" s="5" t="s">
        <v>31</v>
      </c>
      <c r="F158" s="5" t="s">
        <v>215</v>
      </c>
      <c r="G158" s="6" t="s">
        <v>671</v>
      </c>
      <c r="H158" s="6">
        <v>31</v>
      </c>
      <c r="I158" s="6"/>
      <c r="J158" s="6"/>
      <c r="K158" s="6"/>
    </row>
    <row r="159" spans="2:11" s="2" customFormat="1" ht="11.25" x14ac:dyDescent="0.2">
      <c r="B159" s="6" t="s">
        <v>740</v>
      </c>
      <c r="C159" s="6" t="s">
        <v>995</v>
      </c>
      <c r="D159" s="6" t="s">
        <v>795</v>
      </c>
      <c r="E159" s="5" t="s">
        <v>328</v>
      </c>
      <c r="F159" s="5" t="s">
        <v>506</v>
      </c>
      <c r="G159" s="6" t="s">
        <v>198</v>
      </c>
      <c r="H159" s="6">
        <v>4</v>
      </c>
      <c r="I159" s="6"/>
      <c r="J159" s="6"/>
      <c r="K159" s="6"/>
    </row>
    <row r="160" spans="2:11" s="2" customFormat="1" ht="11.25" x14ac:dyDescent="0.2">
      <c r="B160" s="6" t="s">
        <v>744</v>
      </c>
      <c r="C160" s="6" t="s">
        <v>997</v>
      </c>
      <c r="D160" s="6" t="s">
        <v>795</v>
      </c>
      <c r="E160" s="5" t="s">
        <v>40</v>
      </c>
      <c r="F160" s="5" t="s">
        <v>506</v>
      </c>
      <c r="G160" s="6" t="s">
        <v>198</v>
      </c>
      <c r="H160" s="6">
        <v>8</v>
      </c>
      <c r="I160" s="6"/>
      <c r="J160" s="6"/>
      <c r="K160" s="6"/>
    </row>
    <row r="161" spans="2:11" s="2" customFormat="1" ht="22.5" x14ac:dyDescent="0.2">
      <c r="B161" s="6" t="s">
        <v>746</v>
      </c>
      <c r="C161" s="6" t="s">
        <v>317</v>
      </c>
      <c r="D161" s="6" t="s">
        <v>793</v>
      </c>
      <c r="E161" s="5" t="s">
        <v>743</v>
      </c>
      <c r="F161" s="5" t="s">
        <v>215</v>
      </c>
      <c r="G161" s="6" t="s">
        <v>671</v>
      </c>
      <c r="H161" s="6">
        <v>1</v>
      </c>
      <c r="I161" s="6"/>
      <c r="J161" s="6"/>
      <c r="K161" s="6"/>
    </row>
    <row r="162" spans="2:11" s="2" customFormat="1" ht="22.5" x14ac:dyDescent="0.2">
      <c r="B162" s="6" t="s">
        <v>751</v>
      </c>
      <c r="C162" s="6" t="s">
        <v>570</v>
      </c>
      <c r="D162" s="6" t="s">
        <v>795</v>
      </c>
      <c r="E162" s="5" t="s">
        <v>143</v>
      </c>
      <c r="F162" s="5" t="s">
        <v>506</v>
      </c>
      <c r="G162" s="6" t="s">
        <v>198</v>
      </c>
      <c r="H162" s="6">
        <v>2</v>
      </c>
      <c r="I162" s="6"/>
      <c r="J162" s="6"/>
      <c r="K162" s="6"/>
    </row>
    <row r="163" spans="2:11" s="2" customFormat="1" ht="22.5" x14ac:dyDescent="0.2">
      <c r="B163" s="6" t="s">
        <v>752</v>
      </c>
      <c r="C163" s="6" t="s">
        <v>228</v>
      </c>
      <c r="D163" s="6" t="s">
        <v>795</v>
      </c>
      <c r="E163" s="5" t="s">
        <v>527</v>
      </c>
      <c r="F163" s="5" t="s">
        <v>506</v>
      </c>
      <c r="G163" s="6" t="s">
        <v>198</v>
      </c>
      <c r="H163" s="6">
        <v>10</v>
      </c>
      <c r="I163" s="6"/>
      <c r="J163" s="6"/>
      <c r="K163" s="6"/>
    </row>
    <row r="164" spans="2:11" s="2" customFormat="1" ht="22.5" customHeight="1" x14ac:dyDescent="0.2">
      <c r="B164" s="6" t="s">
        <v>753</v>
      </c>
      <c r="C164" s="6" t="s">
        <v>837</v>
      </c>
      <c r="D164" s="6" t="s">
        <v>793</v>
      </c>
      <c r="E164" s="5" t="s">
        <v>318</v>
      </c>
      <c r="F164" s="5" t="s">
        <v>135</v>
      </c>
      <c r="G164" s="6" t="s">
        <v>671</v>
      </c>
      <c r="H164" s="6">
        <v>1</v>
      </c>
      <c r="I164" s="6"/>
      <c r="J164" s="6"/>
      <c r="K164" s="6"/>
    </row>
    <row r="165" spans="2:11" s="2" customFormat="1" ht="22.5" customHeight="1" x14ac:dyDescent="0.2">
      <c r="B165" s="6" t="s">
        <v>754</v>
      </c>
      <c r="C165" s="6" t="s">
        <v>988</v>
      </c>
      <c r="D165" s="6" t="s">
        <v>795</v>
      </c>
      <c r="E165" s="5" t="s">
        <v>297</v>
      </c>
      <c r="F165" s="5" t="s">
        <v>506</v>
      </c>
      <c r="G165" s="6" t="s">
        <v>198</v>
      </c>
      <c r="H165" s="6">
        <v>3</v>
      </c>
      <c r="I165" s="6"/>
      <c r="J165" s="6"/>
      <c r="K165" s="6"/>
    </row>
    <row r="166" spans="2:11" s="2" customFormat="1" ht="22.5" customHeight="1" x14ac:dyDescent="0.2">
      <c r="B166" s="6" t="s">
        <v>755</v>
      </c>
      <c r="C166" s="6" t="s">
        <v>989</v>
      </c>
      <c r="D166" s="6" t="s">
        <v>795</v>
      </c>
      <c r="E166" s="5" t="s">
        <v>896</v>
      </c>
      <c r="F166" s="5" t="s">
        <v>506</v>
      </c>
      <c r="G166" s="6" t="s">
        <v>198</v>
      </c>
      <c r="H166" s="6">
        <v>7</v>
      </c>
      <c r="I166" s="6"/>
      <c r="J166" s="6"/>
      <c r="K166" s="6"/>
    </row>
    <row r="167" spans="2:11" s="2" customFormat="1" ht="22.5" customHeight="1" x14ac:dyDescent="0.2">
      <c r="B167" s="6" t="s">
        <v>756</v>
      </c>
      <c r="C167" s="6" t="s">
        <v>987</v>
      </c>
      <c r="D167" s="6" t="s">
        <v>795</v>
      </c>
      <c r="E167" s="5" t="s">
        <v>653</v>
      </c>
      <c r="F167" s="5" t="s">
        <v>506</v>
      </c>
      <c r="G167" s="6" t="s">
        <v>198</v>
      </c>
      <c r="H167" s="6">
        <v>2</v>
      </c>
      <c r="I167" s="6"/>
      <c r="J167" s="6"/>
      <c r="K167" s="6"/>
    </row>
    <row r="168" spans="2:11" s="2" customFormat="1" ht="22.5" customHeight="1" x14ac:dyDescent="0.2">
      <c r="B168" s="6" t="s">
        <v>757</v>
      </c>
      <c r="C168" s="6" t="s">
        <v>132</v>
      </c>
      <c r="D168" s="6" t="s">
        <v>1134</v>
      </c>
      <c r="E168" s="5" t="s">
        <v>664</v>
      </c>
      <c r="F168" s="5" t="s">
        <v>1134</v>
      </c>
      <c r="G168" s="6" t="s">
        <v>198</v>
      </c>
      <c r="H168" s="6">
        <v>1</v>
      </c>
      <c r="I168" s="6"/>
      <c r="J168" s="6"/>
      <c r="K168" s="6"/>
    </row>
    <row r="169" spans="2:11" s="2" customFormat="1" ht="22.5" customHeight="1" x14ac:dyDescent="0.2">
      <c r="B169" s="6" t="s">
        <v>760</v>
      </c>
      <c r="C169" s="6" t="s">
        <v>996</v>
      </c>
      <c r="D169" s="6" t="s">
        <v>795</v>
      </c>
      <c r="E169" s="5" t="s">
        <v>1042</v>
      </c>
      <c r="F169" s="5" t="s">
        <v>506</v>
      </c>
      <c r="G169" s="6" t="s">
        <v>198</v>
      </c>
      <c r="H169" s="6">
        <v>1</v>
      </c>
      <c r="I169" s="6"/>
      <c r="J169" s="6"/>
      <c r="K169" s="6"/>
    </row>
    <row r="170" spans="2:11" s="2" customFormat="1" ht="11.25" x14ac:dyDescent="0.2">
      <c r="B170" s="6" t="s">
        <v>761</v>
      </c>
      <c r="C170" s="6" t="s">
        <v>1002</v>
      </c>
      <c r="D170" s="6" t="s">
        <v>296</v>
      </c>
      <c r="E170" s="5" t="s">
        <v>990</v>
      </c>
      <c r="F170" s="5" t="s">
        <v>296</v>
      </c>
      <c r="G170" s="6" t="s">
        <v>198</v>
      </c>
      <c r="H170" s="6">
        <v>23</v>
      </c>
      <c r="I170" s="6"/>
      <c r="J170" s="6"/>
      <c r="K170" s="6"/>
    </row>
    <row r="171" spans="2:11" s="2" customFormat="1" ht="11.25" x14ac:dyDescent="0.2">
      <c r="B171" s="6" t="s">
        <v>762</v>
      </c>
      <c r="C171" s="6" t="s">
        <v>994</v>
      </c>
      <c r="D171" s="6" t="s">
        <v>795</v>
      </c>
      <c r="E171" s="5" t="s">
        <v>731</v>
      </c>
      <c r="F171" s="5" t="s">
        <v>506</v>
      </c>
      <c r="G171" s="6" t="s">
        <v>198</v>
      </c>
      <c r="H171" s="6">
        <v>5</v>
      </c>
      <c r="I171" s="6"/>
      <c r="J171" s="6"/>
      <c r="K171" s="6"/>
    </row>
    <row r="172" spans="2:11" s="2" customFormat="1" ht="11.25" x14ac:dyDescent="0.2">
      <c r="B172" s="6" t="s">
        <v>778</v>
      </c>
      <c r="C172" s="6" t="s">
        <v>1016</v>
      </c>
      <c r="D172" s="6" t="s">
        <v>795</v>
      </c>
      <c r="E172" s="5" t="s">
        <v>434</v>
      </c>
      <c r="F172" s="5" t="s">
        <v>506</v>
      </c>
      <c r="G172" s="6" t="s">
        <v>198</v>
      </c>
      <c r="H172" s="6">
        <v>1</v>
      </c>
      <c r="I172" s="6"/>
      <c r="J172" s="6"/>
      <c r="K172" s="6"/>
    </row>
    <row r="173" spans="2:11" s="2" customFormat="1" ht="11.25" x14ac:dyDescent="0.2">
      <c r="B173" s="6" t="s">
        <v>779</v>
      </c>
      <c r="C173" s="6" t="s">
        <v>1017</v>
      </c>
      <c r="D173" s="6" t="s">
        <v>795</v>
      </c>
      <c r="E173" s="5" t="s">
        <v>263</v>
      </c>
      <c r="F173" s="5" t="s">
        <v>506</v>
      </c>
      <c r="G173" s="6" t="s">
        <v>198</v>
      </c>
      <c r="H173" s="6">
        <v>2</v>
      </c>
      <c r="I173" s="6"/>
      <c r="J173" s="6"/>
      <c r="K173" s="6"/>
    </row>
    <row r="174" spans="2:11" s="2" customFormat="1" ht="22.5" x14ac:dyDescent="0.2">
      <c r="B174" s="6" t="s">
        <v>1207</v>
      </c>
      <c r="C174" s="6" t="s">
        <v>968</v>
      </c>
      <c r="D174" s="6" t="s">
        <v>795</v>
      </c>
      <c r="E174" s="5" t="s">
        <v>491</v>
      </c>
      <c r="F174" s="5" t="s">
        <v>506</v>
      </c>
      <c r="G174" s="6" t="s">
        <v>198</v>
      </c>
      <c r="H174" s="6">
        <v>2</v>
      </c>
      <c r="I174" s="6"/>
      <c r="J174" s="6"/>
      <c r="K174" s="6"/>
    </row>
    <row r="175" spans="2:11" s="2" customFormat="1" ht="22.5" x14ac:dyDescent="0.2">
      <c r="B175" s="6" t="s">
        <v>780</v>
      </c>
      <c r="C175" s="6" t="s">
        <v>350</v>
      </c>
      <c r="D175" s="6" t="s">
        <v>793</v>
      </c>
      <c r="E175" s="5" t="s">
        <v>259</v>
      </c>
      <c r="F175" s="5" t="s">
        <v>215</v>
      </c>
      <c r="G175" s="6" t="s">
        <v>671</v>
      </c>
      <c r="H175" s="6">
        <v>2</v>
      </c>
      <c r="I175" s="6"/>
      <c r="J175" s="6"/>
      <c r="K175" s="6"/>
    </row>
    <row r="176" spans="2:11" s="2" customFormat="1" ht="11.25" x14ac:dyDescent="0.2">
      <c r="B176" s="6" t="s">
        <v>1208</v>
      </c>
      <c r="C176" s="6" t="s">
        <v>800</v>
      </c>
      <c r="D176" s="6" t="s">
        <v>795</v>
      </c>
      <c r="E176" s="5" t="s">
        <v>1121</v>
      </c>
      <c r="F176" s="5" t="s">
        <v>506</v>
      </c>
      <c r="G176" s="6" t="s">
        <v>198</v>
      </c>
      <c r="H176" s="6">
        <v>2</v>
      </c>
      <c r="I176" s="6"/>
      <c r="J176" s="6"/>
      <c r="K176" s="6"/>
    </row>
    <row r="177" spans="2:11" s="2" customFormat="1" ht="11.25" x14ac:dyDescent="0.2">
      <c r="B177" s="6" t="s">
        <v>1209</v>
      </c>
      <c r="C177" s="6" t="s">
        <v>801</v>
      </c>
      <c r="D177" s="6" t="s">
        <v>795</v>
      </c>
      <c r="E177" s="5" t="s">
        <v>944</v>
      </c>
      <c r="F177" s="5" t="s">
        <v>506</v>
      </c>
      <c r="G177" s="6" t="s">
        <v>198</v>
      </c>
      <c r="H177" s="6">
        <v>1</v>
      </c>
      <c r="I177" s="6"/>
      <c r="J177" s="6"/>
      <c r="K177" s="6"/>
    </row>
    <row r="178" spans="2:11" s="2" customFormat="1" ht="11.25" x14ac:dyDescent="0.2">
      <c r="B178" s="6" t="s">
        <v>1210</v>
      </c>
      <c r="C178" s="6" t="s">
        <v>223</v>
      </c>
      <c r="D178" s="6" t="s">
        <v>795</v>
      </c>
      <c r="E178" s="5" t="s">
        <v>713</v>
      </c>
      <c r="F178" s="5" t="s">
        <v>506</v>
      </c>
      <c r="G178" s="6" t="s">
        <v>198</v>
      </c>
      <c r="H178" s="6">
        <v>4</v>
      </c>
      <c r="I178" s="6"/>
      <c r="J178" s="6"/>
      <c r="K178" s="6"/>
    </row>
    <row r="179" spans="2:11" s="2" customFormat="1" ht="11.25" x14ac:dyDescent="0.2">
      <c r="B179" s="6" t="s">
        <v>1211</v>
      </c>
      <c r="C179" s="6" t="s">
        <v>224</v>
      </c>
      <c r="D179" s="6" t="s">
        <v>795</v>
      </c>
      <c r="E179" s="5" t="s">
        <v>299</v>
      </c>
      <c r="F179" s="5" t="s">
        <v>506</v>
      </c>
      <c r="G179" s="6" t="s">
        <v>198</v>
      </c>
      <c r="H179" s="6">
        <v>10</v>
      </c>
      <c r="I179" s="6"/>
      <c r="J179" s="6"/>
      <c r="K179" s="6"/>
    </row>
    <row r="180" spans="2:11" s="2" customFormat="1" ht="22.5" x14ac:dyDescent="0.2">
      <c r="B180" s="6" t="s">
        <v>782</v>
      </c>
      <c r="C180" s="6" t="s">
        <v>377</v>
      </c>
      <c r="D180" s="6" t="s">
        <v>793</v>
      </c>
      <c r="E180" s="5" t="s">
        <v>134</v>
      </c>
      <c r="F180" s="5" t="s">
        <v>215</v>
      </c>
      <c r="G180" s="6" t="s">
        <v>671</v>
      </c>
      <c r="H180" s="6">
        <v>3</v>
      </c>
      <c r="I180" s="6"/>
      <c r="J180" s="6"/>
      <c r="K180" s="6"/>
    </row>
    <row r="181" spans="2:11" s="2" customFormat="1" ht="22.5" x14ac:dyDescent="0.2">
      <c r="B181" s="6" t="s">
        <v>784</v>
      </c>
      <c r="C181" s="6" t="s">
        <v>251</v>
      </c>
      <c r="D181" s="6" t="s">
        <v>793</v>
      </c>
      <c r="E181" s="5" t="s">
        <v>133</v>
      </c>
      <c r="F181" s="5" t="s">
        <v>215</v>
      </c>
      <c r="G181" s="6" t="s">
        <v>92</v>
      </c>
      <c r="H181" s="6">
        <v>40</v>
      </c>
      <c r="I181" s="6"/>
      <c r="J181" s="6"/>
      <c r="K181" s="6"/>
    </row>
    <row r="182" spans="2:11" s="2" customFormat="1" ht="22.5" x14ac:dyDescent="0.2">
      <c r="B182" s="6" t="s">
        <v>1212</v>
      </c>
      <c r="C182" s="6" t="s">
        <v>253</v>
      </c>
      <c r="D182" s="6" t="s">
        <v>793</v>
      </c>
      <c r="E182" s="5" t="s">
        <v>1105</v>
      </c>
      <c r="F182" s="5" t="s">
        <v>215</v>
      </c>
      <c r="G182" s="6" t="s">
        <v>92</v>
      </c>
      <c r="H182" s="6">
        <v>20</v>
      </c>
      <c r="I182" s="6"/>
      <c r="J182" s="6"/>
      <c r="K182" s="6"/>
    </row>
    <row r="183" spans="2:11" s="2" customFormat="1" ht="22.5" x14ac:dyDescent="0.2">
      <c r="B183" s="6" t="s">
        <v>1213</v>
      </c>
      <c r="C183" s="6" t="s">
        <v>256</v>
      </c>
      <c r="D183" s="6" t="s">
        <v>793</v>
      </c>
      <c r="E183" s="5" t="s">
        <v>369</v>
      </c>
      <c r="F183" s="5" t="s">
        <v>215</v>
      </c>
      <c r="G183" s="6" t="s">
        <v>92</v>
      </c>
      <c r="H183" s="6">
        <v>100</v>
      </c>
      <c r="I183" s="6"/>
      <c r="J183" s="6"/>
      <c r="K183" s="6"/>
    </row>
    <row r="184" spans="2:11" s="2" customFormat="1" ht="22.5" customHeight="1" x14ac:dyDescent="0.2">
      <c r="B184" s="6" t="s">
        <v>1214</v>
      </c>
      <c r="C184" s="6" t="s">
        <v>255</v>
      </c>
      <c r="D184" s="6" t="s">
        <v>793</v>
      </c>
      <c r="E184" s="5" t="s">
        <v>558</v>
      </c>
      <c r="F184" s="5" t="s">
        <v>215</v>
      </c>
      <c r="G184" s="6" t="s">
        <v>92</v>
      </c>
      <c r="H184" s="6">
        <v>14</v>
      </c>
      <c r="I184" s="6"/>
      <c r="J184" s="6"/>
      <c r="K184" s="6"/>
    </row>
    <row r="185" spans="2:11" s="2" customFormat="1" ht="22.5" customHeight="1" x14ac:dyDescent="0.2">
      <c r="B185" s="6" t="s">
        <v>1215</v>
      </c>
      <c r="C185" s="6" t="s">
        <v>257</v>
      </c>
      <c r="D185" s="6" t="s">
        <v>793</v>
      </c>
      <c r="E185" s="5" t="s">
        <v>615</v>
      </c>
      <c r="F185" s="5" t="s">
        <v>215</v>
      </c>
      <c r="G185" s="6" t="s">
        <v>92</v>
      </c>
      <c r="H185" s="6">
        <v>27</v>
      </c>
      <c r="I185" s="6"/>
      <c r="J185" s="6"/>
      <c r="K185" s="6"/>
    </row>
    <row r="186" spans="2:11" s="2" customFormat="1" ht="22.5" customHeight="1" x14ac:dyDescent="0.2">
      <c r="B186" s="6" t="s">
        <v>1216</v>
      </c>
      <c r="C186" s="6" t="s">
        <v>796</v>
      </c>
      <c r="D186" s="6" t="s">
        <v>793</v>
      </c>
      <c r="E186" s="5" t="s">
        <v>1070</v>
      </c>
      <c r="F186" s="5" t="s">
        <v>215</v>
      </c>
      <c r="G186" s="6" t="s">
        <v>671</v>
      </c>
      <c r="H186" s="6">
        <v>23</v>
      </c>
      <c r="I186" s="6"/>
      <c r="J186" s="6"/>
      <c r="K186" s="6"/>
    </row>
    <row r="187" spans="2:11" s="2" customFormat="1" ht="22.5" customHeight="1" x14ac:dyDescent="0.2">
      <c r="B187" s="6" t="s">
        <v>1217</v>
      </c>
      <c r="C187" s="6" t="s">
        <v>633</v>
      </c>
      <c r="D187" s="6" t="s">
        <v>793</v>
      </c>
      <c r="E187" s="5" t="s">
        <v>100</v>
      </c>
      <c r="F187" s="5" t="s">
        <v>23</v>
      </c>
      <c r="G187" s="6" t="s">
        <v>671</v>
      </c>
      <c r="H187" s="6">
        <v>8</v>
      </c>
      <c r="I187" s="6"/>
      <c r="J187" s="6"/>
      <c r="K187" s="6"/>
    </row>
    <row r="188" spans="2:11" s="2" customFormat="1" ht="30" customHeight="1" x14ac:dyDescent="0.2">
      <c r="B188" s="6" t="s">
        <v>1218</v>
      </c>
      <c r="C188" s="6" t="s">
        <v>578</v>
      </c>
      <c r="D188" s="6" t="s">
        <v>793</v>
      </c>
      <c r="E188" s="5" t="s">
        <v>799</v>
      </c>
      <c r="F188" s="5" t="s">
        <v>1102</v>
      </c>
      <c r="G188" s="6" t="s">
        <v>600</v>
      </c>
      <c r="H188" s="6">
        <v>1</v>
      </c>
      <c r="I188" s="6"/>
      <c r="J188" s="6"/>
      <c r="K188" s="6"/>
    </row>
    <row r="189" spans="2:11" s="2" customFormat="1" ht="33.75" x14ac:dyDescent="0.2">
      <c r="B189" s="6" t="s">
        <v>1219</v>
      </c>
      <c r="C189" s="6" t="s">
        <v>196</v>
      </c>
      <c r="D189" s="6" t="s">
        <v>795</v>
      </c>
      <c r="E189" s="5" t="s">
        <v>341</v>
      </c>
      <c r="F189" s="5" t="s">
        <v>506</v>
      </c>
      <c r="G189" s="6" t="s">
        <v>198</v>
      </c>
      <c r="H189" s="6">
        <v>1</v>
      </c>
      <c r="I189" s="6"/>
      <c r="J189" s="6"/>
      <c r="K189" s="6"/>
    </row>
    <row r="190" spans="2:11" s="2" customFormat="1" ht="45" x14ac:dyDescent="0.2">
      <c r="B190" s="6" t="s">
        <v>1220</v>
      </c>
      <c r="C190" s="6" t="s">
        <v>599</v>
      </c>
      <c r="D190" s="6" t="s">
        <v>795</v>
      </c>
      <c r="E190" s="5" t="s">
        <v>798</v>
      </c>
      <c r="F190" s="5" t="s">
        <v>171</v>
      </c>
      <c r="G190" s="6" t="s">
        <v>602</v>
      </c>
      <c r="H190" s="6">
        <v>75</v>
      </c>
      <c r="I190" s="6"/>
      <c r="J190" s="6"/>
      <c r="K190" s="6"/>
    </row>
    <row r="191" spans="2:11" s="2" customFormat="1" ht="22.5" customHeight="1" x14ac:dyDescent="0.2">
      <c r="B191" s="6" t="s">
        <v>1221</v>
      </c>
      <c r="C191" s="6" t="s">
        <v>1107</v>
      </c>
      <c r="D191" s="6" t="s">
        <v>795</v>
      </c>
      <c r="E191" s="5" t="s">
        <v>1163</v>
      </c>
      <c r="F191" s="5" t="s">
        <v>881</v>
      </c>
      <c r="G191" s="6" t="s">
        <v>600</v>
      </c>
      <c r="H191" s="6">
        <v>64.8</v>
      </c>
      <c r="I191" s="6"/>
      <c r="J191" s="6"/>
      <c r="K191" s="6"/>
    </row>
    <row r="192" spans="2:11" s="2" customFormat="1" ht="22.5" customHeight="1" x14ac:dyDescent="0.2">
      <c r="B192" s="12" t="s">
        <v>1183</v>
      </c>
      <c r="C192" s="13"/>
      <c r="D192" s="13"/>
      <c r="E192" s="13" t="s">
        <v>806</v>
      </c>
      <c r="F192" s="13"/>
      <c r="G192" s="13"/>
      <c r="H192" s="13"/>
      <c r="I192" s="13"/>
      <c r="J192" s="14"/>
      <c r="K192" s="4">
        <f>SUM(K193:K200)</f>
        <v>0</v>
      </c>
    </row>
    <row r="193" spans="2:11" s="2" customFormat="1" ht="22.5" customHeight="1" x14ac:dyDescent="0.2">
      <c r="B193" s="6" t="s">
        <v>1001</v>
      </c>
      <c r="C193" s="6" t="s">
        <v>983</v>
      </c>
      <c r="D193" s="6" t="s">
        <v>795</v>
      </c>
      <c r="E193" s="5" t="s">
        <v>120</v>
      </c>
      <c r="F193" s="5" t="s">
        <v>506</v>
      </c>
      <c r="G193" s="6" t="s">
        <v>198</v>
      </c>
      <c r="H193" s="6">
        <v>1</v>
      </c>
      <c r="I193" s="6"/>
      <c r="J193" s="6"/>
      <c r="K193" s="5"/>
    </row>
    <row r="194" spans="2:11" s="2" customFormat="1" ht="22.5" customHeight="1" x14ac:dyDescent="0.2">
      <c r="B194" s="6" t="s">
        <v>1003</v>
      </c>
      <c r="C194" s="6" t="s">
        <v>980</v>
      </c>
      <c r="D194" s="6" t="s">
        <v>795</v>
      </c>
      <c r="E194" s="5" t="s">
        <v>1064</v>
      </c>
      <c r="F194" s="5" t="s">
        <v>506</v>
      </c>
      <c r="G194" s="6" t="s">
        <v>198</v>
      </c>
      <c r="H194" s="6">
        <v>1</v>
      </c>
      <c r="I194" s="6"/>
      <c r="J194" s="6"/>
      <c r="K194" s="5"/>
    </row>
    <row r="195" spans="2:11" s="2" customFormat="1" ht="11.25" x14ac:dyDescent="0.2">
      <c r="B195" s="6" t="s">
        <v>1005</v>
      </c>
      <c r="C195" s="6" t="s">
        <v>1016</v>
      </c>
      <c r="D195" s="6" t="s">
        <v>795</v>
      </c>
      <c r="E195" s="5" t="s">
        <v>434</v>
      </c>
      <c r="F195" s="5" t="s">
        <v>506</v>
      </c>
      <c r="G195" s="6" t="s">
        <v>198</v>
      </c>
      <c r="H195" s="6">
        <v>9</v>
      </c>
      <c r="I195" s="6"/>
      <c r="J195" s="6"/>
      <c r="K195" s="5"/>
    </row>
    <row r="196" spans="2:11" s="2" customFormat="1" ht="22.5" x14ac:dyDescent="0.2">
      <c r="B196" s="6" t="s">
        <v>1007</v>
      </c>
      <c r="C196" s="6" t="s">
        <v>395</v>
      </c>
      <c r="D196" s="6" t="s">
        <v>793</v>
      </c>
      <c r="E196" s="5" t="s">
        <v>568</v>
      </c>
      <c r="F196" s="5" t="s">
        <v>215</v>
      </c>
      <c r="G196" s="6" t="s">
        <v>671</v>
      </c>
      <c r="H196" s="6">
        <v>3</v>
      </c>
      <c r="I196" s="6"/>
      <c r="J196" s="6"/>
      <c r="K196" s="5"/>
    </row>
    <row r="197" spans="2:11" s="2" customFormat="1" ht="33.75" x14ac:dyDescent="0.2">
      <c r="B197" s="6" t="s">
        <v>1008</v>
      </c>
      <c r="C197" s="6" t="s">
        <v>483</v>
      </c>
      <c r="D197" s="6" t="s">
        <v>660</v>
      </c>
      <c r="E197" s="5" t="s">
        <v>211</v>
      </c>
      <c r="F197" s="5" t="s">
        <v>604</v>
      </c>
      <c r="G197" s="6" t="s">
        <v>92</v>
      </c>
      <c r="H197" s="6">
        <v>1</v>
      </c>
      <c r="I197" s="6"/>
      <c r="J197" s="6"/>
      <c r="K197" s="5"/>
    </row>
    <row r="198" spans="2:11" s="2" customFormat="1" ht="22.5" x14ac:dyDescent="0.2">
      <c r="B198" s="6" t="s">
        <v>1009</v>
      </c>
      <c r="C198" s="6" t="s">
        <v>381</v>
      </c>
      <c r="D198" s="6" t="s">
        <v>793</v>
      </c>
      <c r="E198" s="5" t="s">
        <v>136</v>
      </c>
      <c r="F198" s="5" t="s">
        <v>215</v>
      </c>
      <c r="G198" s="6" t="s">
        <v>671</v>
      </c>
      <c r="H198" s="6">
        <v>6</v>
      </c>
      <c r="I198" s="6"/>
      <c r="J198" s="6"/>
      <c r="K198" s="5"/>
    </row>
    <row r="199" spans="2:11" s="2" customFormat="1" ht="22.5" customHeight="1" x14ac:dyDescent="0.2">
      <c r="B199" s="6" t="s">
        <v>1011</v>
      </c>
      <c r="C199" s="6" t="s">
        <v>378</v>
      </c>
      <c r="D199" s="6" t="s">
        <v>793</v>
      </c>
      <c r="E199" s="5" t="s">
        <v>179</v>
      </c>
      <c r="F199" s="5" t="s">
        <v>215</v>
      </c>
      <c r="G199" s="6" t="s">
        <v>671</v>
      </c>
      <c r="H199" s="6">
        <v>1</v>
      </c>
      <c r="I199" s="6"/>
      <c r="J199" s="6"/>
      <c r="K199" s="5"/>
    </row>
    <row r="200" spans="2:11" s="2" customFormat="1" ht="22.5" x14ac:dyDescent="0.2">
      <c r="B200" s="6" t="s">
        <v>1012</v>
      </c>
      <c r="C200" s="6" t="s">
        <v>253</v>
      </c>
      <c r="D200" s="6" t="s">
        <v>793</v>
      </c>
      <c r="E200" s="5" t="s">
        <v>1105</v>
      </c>
      <c r="F200" s="5" t="s">
        <v>215</v>
      </c>
      <c r="G200" s="6" t="s">
        <v>92</v>
      </c>
      <c r="H200" s="6">
        <v>40</v>
      </c>
      <c r="I200" s="6"/>
      <c r="J200" s="6"/>
      <c r="K200" s="5"/>
    </row>
    <row r="201" spans="2:11" s="2" customFormat="1" ht="11.25" x14ac:dyDescent="0.2">
      <c r="B201" s="12" t="s">
        <v>1184</v>
      </c>
      <c r="C201" s="13"/>
      <c r="D201" s="13"/>
      <c r="E201" s="13" t="s">
        <v>709</v>
      </c>
      <c r="F201" s="13"/>
      <c r="G201" s="13"/>
      <c r="H201" s="13"/>
      <c r="I201" s="13"/>
      <c r="J201" s="14"/>
      <c r="K201" s="4">
        <f>SUM(K202:K211)</f>
        <v>0</v>
      </c>
    </row>
    <row r="202" spans="2:11" s="2" customFormat="1" ht="22.5" customHeight="1" x14ac:dyDescent="0.2">
      <c r="B202" s="6" t="s">
        <v>331</v>
      </c>
      <c r="C202" s="6" t="s">
        <v>246</v>
      </c>
      <c r="D202" s="6" t="s">
        <v>795</v>
      </c>
      <c r="E202" s="5" t="s">
        <v>264</v>
      </c>
      <c r="F202" s="5" t="s">
        <v>506</v>
      </c>
      <c r="G202" s="6" t="s">
        <v>198</v>
      </c>
      <c r="H202" s="6">
        <v>2</v>
      </c>
      <c r="I202" s="6"/>
      <c r="J202" s="6"/>
      <c r="K202" s="5"/>
    </row>
    <row r="203" spans="2:11" s="2" customFormat="1" ht="22.5" customHeight="1" x14ac:dyDescent="0.2">
      <c r="B203" s="6" t="s">
        <v>332</v>
      </c>
      <c r="C203" s="6" t="s">
        <v>580</v>
      </c>
      <c r="D203" s="6" t="s">
        <v>793</v>
      </c>
      <c r="E203" s="5" t="s">
        <v>949</v>
      </c>
      <c r="F203" s="5" t="s">
        <v>614</v>
      </c>
      <c r="G203" s="6" t="s">
        <v>671</v>
      </c>
      <c r="H203" s="6">
        <v>1</v>
      </c>
      <c r="I203" s="6"/>
      <c r="J203" s="6"/>
      <c r="K203" s="5"/>
    </row>
    <row r="204" spans="2:11" s="2" customFormat="1" ht="22.5" x14ac:dyDescent="0.2">
      <c r="B204" s="6" t="s">
        <v>333</v>
      </c>
      <c r="C204" s="6" t="s">
        <v>234</v>
      </c>
      <c r="D204" s="6" t="s">
        <v>793</v>
      </c>
      <c r="E204" s="5" t="s">
        <v>1135</v>
      </c>
      <c r="F204" s="5" t="s">
        <v>215</v>
      </c>
      <c r="G204" s="6" t="s">
        <v>671</v>
      </c>
      <c r="H204" s="6">
        <v>3</v>
      </c>
      <c r="I204" s="6"/>
      <c r="J204" s="6"/>
      <c r="K204" s="5"/>
    </row>
    <row r="205" spans="2:11" s="2" customFormat="1" ht="22.5" x14ac:dyDescent="0.2">
      <c r="B205" s="6" t="s">
        <v>334</v>
      </c>
      <c r="C205" s="6" t="s">
        <v>1160</v>
      </c>
      <c r="D205" s="6" t="s">
        <v>793</v>
      </c>
      <c r="E205" s="5" t="s">
        <v>431</v>
      </c>
      <c r="F205" s="5" t="s">
        <v>141</v>
      </c>
      <c r="G205" s="6" t="s">
        <v>92</v>
      </c>
      <c r="H205" s="6">
        <v>1</v>
      </c>
      <c r="I205" s="6"/>
      <c r="J205" s="6"/>
      <c r="K205" s="5"/>
    </row>
    <row r="206" spans="2:11" s="2" customFormat="1" ht="22.5" x14ac:dyDescent="0.2">
      <c r="B206" s="6" t="s">
        <v>335</v>
      </c>
      <c r="C206" s="6" t="s">
        <v>825</v>
      </c>
      <c r="D206" s="6" t="s">
        <v>795</v>
      </c>
      <c r="E206" s="5" t="s">
        <v>1022</v>
      </c>
      <c r="F206" s="5" t="s">
        <v>506</v>
      </c>
      <c r="G206" s="6" t="s">
        <v>198</v>
      </c>
      <c r="H206" s="6">
        <v>1</v>
      </c>
      <c r="I206" s="6"/>
      <c r="J206" s="6"/>
      <c r="K206" s="5"/>
    </row>
    <row r="207" spans="2:11" s="2" customFormat="1" ht="33.75" x14ac:dyDescent="0.2">
      <c r="B207" s="6" t="s">
        <v>336</v>
      </c>
      <c r="C207" s="6" t="s">
        <v>706</v>
      </c>
      <c r="D207" s="6" t="s">
        <v>795</v>
      </c>
      <c r="E207" s="5" t="s">
        <v>649</v>
      </c>
      <c r="F207" s="5" t="s">
        <v>506</v>
      </c>
      <c r="G207" s="6" t="s">
        <v>198</v>
      </c>
      <c r="H207" s="6">
        <v>4</v>
      </c>
      <c r="I207" s="6"/>
      <c r="J207" s="6"/>
      <c r="K207" s="5"/>
    </row>
    <row r="208" spans="2:11" s="2" customFormat="1" ht="22.5" customHeight="1" x14ac:dyDescent="0.2">
      <c r="B208" s="6" t="s">
        <v>337</v>
      </c>
      <c r="C208" s="6" t="s">
        <v>675</v>
      </c>
      <c r="D208" s="6" t="s">
        <v>795</v>
      </c>
      <c r="E208" s="5" t="s">
        <v>213</v>
      </c>
      <c r="F208" s="5" t="s">
        <v>506</v>
      </c>
      <c r="G208" s="6" t="s">
        <v>65</v>
      </c>
      <c r="H208" s="6">
        <v>16</v>
      </c>
      <c r="I208" s="6"/>
      <c r="J208" s="6"/>
      <c r="K208" s="5"/>
    </row>
    <row r="209" spans="2:11" s="2" customFormat="1" ht="22.5" x14ac:dyDescent="0.2">
      <c r="B209" s="6" t="s">
        <v>338</v>
      </c>
      <c r="C209" s="6" t="s">
        <v>231</v>
      </c>
      <c r="D209" s="6" t="s">
        <v>793</v>
      </c>
      <c r="E209" s="5" t="s">
        <v>1165</v>
      </c>
      <c r="F209" s="5" t="s">
        <v>23</v>
      </c>
      <c r="G209" s="6" t="s">
        <v>671</v>
      </c>
      <c r="H209" s="6">
        <v>1</v>
      </c>
      <c r="I209" s="6"/>
      <c r="J209" s="6"/>
      <c r="K209" s="5"/>
    </row>
    <row r="210" spans="2:11" s="2" customFormat="1" ht="11.25" x14ac:dyDescent="0.2">
      <c r="B210" s="6" t="s">
        <v>339</v>
      </c>
      <c r="C210" s="6" t="s">
        <v>308</v>
      </c>
      <c r="D210" s="6" t="s">
        <v>795</v>
      </c>
      <c r="E210" s="5" t="s">
        <v>125</v>
      </c>
      <c r="F210" s="5" t="s">
        <v>506</v>
      </c>
      <c r="G210" s="6" t="s">
        <v>198</v>
      </c>
      <c r="H210" s="6">
        <v>1</v>
      </c>
      <c r="I210" s="6"/>
      <c r="J210" s="6"/>
      <c r="K210" s="5"/>
    </row>
    <row r="211" spans="2:11" s="2" customFormat="1" ht="11.25" x14ac:dyDescent="0.2">
      <c r="B211" s="6" t="s">
        <v>222</v>
      </c>
      <c r="C211" s="6" t="s">
        <v>375</v>
      </c>
      <c r="D211" s="6" t="s">
        <v>795</v>
      </c>
      <c r="E211" s="5" t="s">
        <v>219</v>
      </c>
      <c r="F211" s="5" t="s">
        <v>506</v>
      </c>
      <c r="G211" s="6" t="s">
        <v>198</v>
      </c>
      <c r="H211" s="6">
        <v>1</v>
      </c>
      <c r="I211" s="6"/>
      <c r="J211" s="6"/>
      <c r="K211" s="5"/>
    </row>
    <row r="212" spans="2:11" s="2" customFormat="1" ht="11.25" x14ac:dyDescent="0.2">
      <c r="B212" s="12" t="s">
        <v>1185</v>
      </c>
      <c r="C212" s="13"/>
      <c r="D212" s="13"/>
      <c r="E212" s="13" t="s">
        <v>919</v>
      </c>
      <c r="F212" s="13"/>
      <c r="G212" s="13"/>
      <c r="H212" s="13"/>
      <c r="I212" s="13"/>
      <c r="J212" s="14"/>
      <c r="K212" s="4">
        <f>SUM(K213:K224)</f>
        <v>0</v>
      </c>
    </row>
    <row r="213" spans="2:11" s="2" customFormat="1" ht="45" x14ac:dyDescent="0.2">
      <c r="B213" s="6" t="s">
        <v>767</v>
      </c>
      <c r="C213" s="6" t="s">
        <v>373</v>
      </c>
      <c r="D213" s="6" t="s">
        <v>795</v>
      </c>
      <c r="E213" s="5" t="s">
        <v>702</v>
      </c>
      <c r="F213" s="5" t="s">
        <v>171</v>
      </c>
      <c r="G213" s="6" t="s">
        <v>602</v>
      </c>
      <c r="H213" s="6">
        <v>168</v>
      </c>
      <c r="I213" s="6"/>
      <c r="J213" s="6"/>
      <c r="K213" s="5"/>
    </row>
    <row r="214" spans="2:11" s="2" customFormat="1" ht="22.5" customHeight="1" x14ac:dyDescent="0.2">
      <c r="B214" s="6" t="s">
        <v>768</v>
      </c>
      <c r="C214" s="6" t="s">
        <v>244</v>
      </c>
      <c r="D214" s="6" t="s">
        <v>795</v>
      </c>
      <c r="E214" s="5" t="s">
        <v>726</v>
      </c>
      <c r="F214" s="5" t="s">
        <v>1153</v>
      </c>
      <c r="G214" s="6" t="s">
        <v>600</v>
      </c>
      <c r="H214" s="6">
        <v>112</v>
      </c>
      <c r="I214" s="6"/>
      <c r="J214" s="6"/>
      <c r="K214" s="5"/>
    </row>
    <row r="215" spans="2:11" s="2" customFormat="1" ht="22.5" customHeight="1" x14ac:dyDescent="0.2">
      <c r="B215" s="6" t="s">
        <v>770</v>
      </c>
      <c r="C215" s="6" t="s">
        <v>52</v>
      </c>
      <c r="D215" s="6" t="s">
        <v>795</v>
      </c>
      <c r="E215" s="5" t="s">
        <v>424</v>
      </c>
      <c r="F215" s="5" t="s">
        <v>506</v>
      </c>
      <c r="G215" s="6" t="s">
        <v>65</v>
      </c>
      <c r="H215" s="6">
        <v>39.6</v>
      </c>
      <c r="I215" s="6"/>
      <c r="J215" s="6"/>
      <c r="K215" s="5"/>
    </row>
    <row r="216" spans="2:11" s="2" customFormat="1" ht="22.5" x14ac:dyDescent="0.2">
      <c r="B216" s="6" t="s">
        <v>771</v>
      </c>
      <c r="C216" s="6" t="s">
        <v>160</v>
      </c>
      <c r="D216" s="6" t="s">
        <v>795</v>
      </c>
      <c r="E216" s="5" t="s">
        <v>587</v>
      </c>
      <c r="F216" s="5" t="s">
        <v>506</v>
      </c>
      <c r="G216" s="6" t="s">
        <v>198</v>
      </c>
      <c r="H216" s="6">
        <v>24</v>
      </c>
      <c r="I216" s="6"/>
      <c r="J216" s="6"/>
      <c r="K216" s="5"/>
    </row>
    <row r="217" spans="2:11" s="2" customFormat="1" ht="22.5" x14ac:dyDescent="0.2">
      <c r="B217" s="6" t="s">
        <v>772</v>
      </c>
      <c r="C217" s="6" t="s">
        <v>457</v>
      </c>
      <c r="D217" s="6" t="s">
        <v>137</v>
      </c>
      <c r="E217" s="5" t="s">
        <v>402</v>
      </c>
      <c r="F217" s="5" t="s">
        <v>137</v>
      </c>
      <c r="G217" s="6" t="s">
        <v>545</v>
      </c>
      <c r="H217" s="6">
        <v>70</v>
      </c>
      <c r="I217" s="6"/>
      <c r="J217" s="6"/>
      <c r="K217" s="5"/>
    </row>
    <row r="218" spans="2:11" s="2" customFormat="1" ht="22.5" x14ac:dyDescent="0.2">
      <c r="B218" s="6" t="s">
        <v>773</v>
      </c>
      <c r="C218" s="6" t="s">
        <v>94</v>
      </c>
      <c r="D218" s="6" t="s">
        <v>795</v>
      </c>
      <c r="E218" s="5" t="s">
        <v>28</v>
      </c>
      <c r="F218" s="5" t="s">
        <v>506</v>
      </c>
      <c r="G218" s="6" t="s">
        <v>198</v>
      </c>
      <c r="H218" s="6">
        <v>12</v>
      </c>
      <c r="I218" s="6"/>
      <c r="J218" s="6"/>
      <c r="K218" s="5"/>
    </row>
    <row r="219" spans="2:11" s="2" customFormat="1" ht="22.5" customHeight="1" x14ac:dyDescent="0.2">
      <c r="B219" s="6" t="s">
        <v>774</v>
      </c>
      <c r="C219" s="6" t="s">
        <v>1024</v>
      </c>
      <c r="D219" s="6" t="s">
        <v>795</v>
      </c>
      <c r="E219" s="5" t="s">
        <v>426</v>
      </c>
      <c r="F219" s="5" t="s">
        <v>151</v>
      </c>
      <c r="G219" s="6" t="s">
        <v>65</v>
      </c>
      <c r="H219" s="6">
        <v>70</v>
      </c>
      <c r="I219" s="6"/>
      <c r="J219" s="6"/>
      <c r="K219" s="5"/>
    </row>
    <row r="220" spans="2:11" s="2" customFormat="1" ht="11.25" x14ac:dyDescent="0.2">
      <c r="B220" s="6" t="s">
        <v>776</v>
      </c>
      <c r="C220" s="6" t="s">
        <v>4</v>
      </c>
      <c r="D220" s="6" t="s">
        <v>591</v>
      </c>
      <c r="E220" s="5" t="s">
        <v>470</v>
      </c>
      <c r="F220" s="5" t="s">
        <v>506</v>
      </c>
      <c r="G220" s="6" t="s">
        <v>198</v>
      </c>
      <c r="H220" s="6">
        <v>14</v>
      </c>
      <c r="I220" s="6"/>
      <c r="J220" s="6"/>
      <c r="K220" s="5"/>
    </row>
    <row r="221" spans="2:11" s="2" customFormat="1" ht="22.5" customHeight="1" x14ac:dyDescent="0.2">
      <c r="B221" s="6" t="s">
        <v>1222</v>
      </c>
      <c r="C221" s="6" t="s">
        <v>1114</v>
      </c>
      <c r="D221" s="6" t="s">
        <v>146</v>
      </c>
      <c r="E221" s="5" t="s">
        <v>195</v>
      </c>
      <c r="F221" s="5" t="s">
        <v>534</v>
      </c>
      <c r="G221" s="6" t="s">
        <v>198</v>
      </c>
      <c r="H221" s="6">
        <v>48</v>
      </c>
      <c r="I221" s="6"/>
      <c r="J221" s="6"/>
      <c r="K221" s="5"/>
    </row>
    <row r="222" spans="2:11" s="2" customFormat="1" ht="11.25" x14ac:dyDescent="0.2">
      <c r="B222" s="6" t="s">
        <v>1223</v>
      </c>
      <c r="C222" s="6" t="s">
        <v>403</v>
      </c>
      <c r="D222" s="6" t="s">
        <v>146</v>
      </c>
      <c r="E222" s="5" t="s">
        <v>258</v>
      </c>
      <c r="F222" s="5" t="s">
        <v>810</v>
      </c>
      <c r="G222" s="6" t="s">
        <v>65</v>
      </c>
      <c r="H222" s="6">
        <v>96</v>
      </c>
      <c r="I222" s="6"/>
      <c r="J222" s="6"/>
      <c r="K222" s="5"/>
    </row>
    <row r="223" spans="2:11" s="2" customFormat="1" ht="45" x14ac:dyDescent="0.2">
      <c r="B223" s="6" t="s">
        <v>1224</v>
      </c>
      <c r="C223" s="6" t="s">
        <v>599</v>
      </c>
      <c r="D223" s="6" t="s">
        <v>795</v>
      </c>
      <c r="E223" s="5" t="s">
        <v>798</v>
      </c>
      <c r="F223" s="5" t="s">
        <v>171</v>
      </c>
      <c r="G223" s="6" t="s">
        <v>602</v>
      </c>
      <c r="H223" s="6">
        <v>168</v>
      </c>
      <c r="I223" s="6"/>
      <c r="J223" s="6"/>
      <c r="K223" s="5"/>
    </row>
    <row r="224" spans="2:11" s="2" customFormat="1" ht="22.5" x14ac:dyDescent="0.2">
      <c r="B224" s="6" t="s">
        <v>1225</v>
      </c>
      <c r="C224" s="6" t="s">
        <v>1107</v>
      </c>
      <c r="D224" s="6" t="s">
        <v>795</v>
      </c>
      <c r="E224" s="5" t="s">
        <v>1163</v>
      </c>
      <c r="F224" s="5" t="s">
        <v>881</v>
      </c>
      <c r="G224" s="6" t="s">
        <v>600</v>
      </c>
      <c r="H224" s="6">
        <v>112</v>
      </c>
      <c r="I224" s="6"/>
      <c r="J224" s="6"/>
      <c r="K224" s="5"/>
    </row>
    <row r="225" spans="2:11" s="2" customFormat="1" ht="22.5" customHeight="1" x14ac:dyDescent="0.2">
      <c r="B225" s="12" t="s">
        <v>1186</v>
      </c>
      <c r="C225" s="13"/>
      <c r="D225" s="13"/>
      <c r="E225" s="13" t="s">
        <v>428</v>
      </c>
      <c r="F225" s="13"/>
      <c r="G225" s="13"/>
      <c r="H225" s="13"/>
      <c r="I225" s="13"/>
      <c r="J225" s="14"/>
      <c r="K225" s="4">
        <f>SUM(K226:K229)</f>
        <v>0</v>
      </c>
    </row>
    <row r="226" spans="2:11" s="2" customFormat="1" ht="22.5" customHeight="1" x14ac:dyDescent="0.2">
      <c r="B226" s="6" t="s">
        <v>803</v>
      </c>
      <c r="C226" s="6" t="s">
        <v>650</v>
      </c>
      <c r="D226" s="6" t="s">
        <v>795</v>
      </c>
      <c r="E226" s="5" t="s">
        <v>207</v>
      </c>
      <c r="F226" s="5" t="s">
        <v>700</v>
      </c>
      <c r="G226" s="6" t="s">
        <v>600</v>
      </c>
      <c r="H226" s="6">
        <v>61.35</v>
      </c>
      <c r="I226" s="6"/>
      <c r="J226" s="6"/>
      <c r="K226" s="5"/>
    </row>
    <row r="227" spans="2:11" s="2" customFormat="1" ht="30" customHeight="1" x14ac:dyDescent="0.2">
      <c r="B227" s="6" t="s">
        <v>805</v>
      </c>
      <c r="C227" s="6" t="s">
        <v>973</v>
      </c>
      <c r="D227" s="6" t="s">
        <v>795</v>
      </c>
      <c r="E227" s="5" t="s">
        <v>689</v>
      </c>
      <c r="F227" s="5" t="s">
        <v>700</v>
      </c>
      <c r="G227" s="6" t="s">
        <v>600</v>
      </c>
      <c r="H227" s="6">
        <v>265.26</v>
      </c>
      <c r="I227" s="6"/>
      <c r="J227" s="6"/>
      <c r="K227" s="5"/>
    </row>
    <row r="228" spans="2:11" s="2" customFormat="1" ht="22.5" customHeight="1" x14ac:dyDescent="0.2">
      <c r="B228" s="6" t="s">
        <v>807</v>
      </c>
      <c r="C228" s="6" t="s">
        <v>682</v>
      </c>
      <c r="D228" s="6" t="s">
        <v>793</v>
      </c>
      <c r="E228" s="5" t="s">
        <v>303</v>
      </c>
      <c r="F228" s="5" t="s">
        <v>1102</v>
      </c>
      <c r="G228" s="6" t="s">
        <v>600</v>
      </c>
      <c r="H228" s="6">
        <v>169.84</v>
      </c>
      <c r="I228" s="6"/>
      <c r="J228" s="6"/>
      <c r="K228" s="5"/>
    </row>
    <row r="229" spans="2:11" s="2" customFormat="1" ht="22.5" x14ac:dyDescent="0.2">
      <c r="B229" s="6" t="s">
        <v>809</v>
      </c>
      <c r="C229" s="6" t="s">
        <v>444</v>
      </c>
      <c r="D229" s="6" t="s">
        <v>793</v>
      </c>
      <c r="E229" s="5" t="s">
        <v>703</v>
      </c>
      <c r="F229" s="5" t="s">
        <v>1102</v>
      </c>
      <c r="G229" s="6" t="s">
        <v>600</v>
      </c>
      <c r="H229" s="6">
        <v>169.84</v>
      </c>
      <c r="I229" s="6"/>
      <c r="J229" s="6"/>
      <c r="K229" s="5"/>
    </row>
    <row r="230" spans="2:11" s="2" customFormat="1" ht="22.5" customHeight="1" x14ac:dyDescent="0.2">
      <c r="B230" s="12" t="s">
        <v>1187</v>
      </c>
      <c r="C230" s="13"/>
      <c r="D230" s="13"/>
      <c r="E230" s="13" t="s">
        <v>484</v>
      </c>
      <c r="F230" s="13"/>
      <c r="G230" s="13"/>
      <c r="H230" s="13"/>
      <c r="I230" s="13"/>
      <c r="J230" s="14"/>
      <c r="K230" s="4">
        <f>SUM(K231,K292,K319,K352,K388,K402)</f>
        <v>0</v>
      </c>
    </row>
    <row r="231" spans="2:11" s="2" customFormat="1" ht="22.5" customHeight="1" x14ac:dyDescent="0.2">
      <c r="B231" s="12" t="s">
        <v>1188</v>
      </c>
      <c r="C231" s="13"/>
      <c r="D231" s="13"/>
      <c r="E231" s="13" t="s">
        <v>710</v>
      </c>
      <c r="F231" s="13"/>
      <c r="G231" s="13"/>
      <c r="H231" s="13"/>
      <c r="I231" s="13"/>
      <c r="J231" s="14"/>
      <c r="K231" s="4">
        <f>SUM(K232:K291)</f>
        <v>0</v>
      </c>
    </row>
    <row r="232" spans="2:11" s="2" customFormat="1" ht="22.5" customHeight="1" x14ac:dyDescent="0.2">
      <c r="B232" s="6" t="s">
        <v>173</v>
      </c>
      <c r="C232" s="6" t="s">
        <v>374</v>
      </c>
      <c r="D232" s="6" t="s">
        <v>245</v>
      </c>
      <c r="E232" s="5" t="s">
        <v>130</v>
      </c>
      <c r="F232" s="5" t="s">
        <v>245</v>
      </c>
      <c r="G232" s="6" t="s">
        <v>602</v>
      </c>
      <c r="H232" s="6">
        <v>24</v>
      </c>
      <c r="I232" s="6"/>
      <c r="J232" s="6"/>
      <c r="K232" s="5"/>
    </row>
    <row r="233" spans="2:11" s="2" customFormat="1" ht="22.5" customHeight="1" x14ac:dyDescent="0.2">
      <c r="B233" s="6" t="s">
        <v>175</v>
      </c>
      <c r="C233" s="6" t="s">
        <v>90</v>
      </c>
      <c r="D233" s="6" t="s">
        <v>296</v>
      </c>
      <c r="E233" s="5" t="s">
        <v>158</v>
      </c>
      <c r="F233" s="5" t="s">
        <v>296</v>
      </c>
      <c r="G233" s="6" t="s">
        <v>602</v>
      </c>
      <c r="H233" s="6">
        <v>3.6</v>
      </c>
      <c r="I233" s="6"/>
      <c r="J233" s="6"/>
      <c r="K233" s="5"/>
    </row>
    <row r="234" spans="2:11" s="2" customFormat="1" ht="22.5" x14ac:dyDescent="0.2">
      <c r="B234" s="6" t="s">
        <v>177</v>
      </c>
      <c r="C234" s="6" t="s">
        <v>1107</v>
      </c>
      <c r="D234" s="6" t="s">
        <v>795</v>
      </c>
      <c r="E234" s="5" t="s">
        <v>1163</v>
      </c>
      <c r="F234" s="5" t="s">
        <v>881</v>
      </c>
      <c r="G234" s="6" t="s">
        <v>600</v>
      </c>
      <c r="H234" s="6">
        <v>24</v>
      </c>
      <c r="I234" s="6"/>
      <c r="J234" s="6"/>
      <c r="K234" s="5"/>
    </row>
    <row r="235" spans="2:11" s="2" customFormat="1" ht="33.75" x14ac:dyDescent="0.2">
      <c r="B235" s="6" t="s">
        <v>178</v>
      </c>
      <c r="C235" s="6" t="s">
        <v>87</v>
      </c>
      <c r="D235" s="6" t="s">
        <v>795</v>
      </c>
      <c r="E235" s="5" t="s">
        <v>503</v>
      </c>
      <c r="F235" s="5" t="s">
        <v>1130</v>
      </c>
      <c r="G235" s="6" t="s">
        <v>198</v>
      </c>
      <c r="H235" s="6">
        <v>3</v>
      </c>
      <c r="I235" s="6"/>
      <c r="J235" s="6"/>
      <c r="K235" s="5"/>
    </row>
    <row r="236" spans="2:11" s="2" customFormat="1" ht="33.75" x14ac:dyDescent="0.2">
      <c r="B236" s="6" t="s">
        <v>180</v>
      </c>
      <c r="C236" s="6" t="s">
        <v>708</v>
      </c>
      <c r="D236" s="6" t="s">
        <v>793</v>
      </c>
      <c r="E236" s="5" t="s">
        <v>389</v>
      </c>
      <c r="F236" s="5" t="s">
        <v>188</v>
      </c>
      <c r="G236" s="6" t="s">
        <v>92</v>
      </c>
      <c r="H236" s="6">
        <v>170</v>
      </c>
      <c r="I236" s="6"/>
      <c r="J236" s="6"/>
      <c r="K236" s="5"/>
    </row>
    <row r="237" spans="2:11" s="2" customFormat="1" ht="11.25" x14ac:dyDescent="0.2">
      <c r="B237" s="6" t="s">
        <v>181</v>
      </c>
      <c r="C237" s="6" t="s">
        <v>1066</v>
      </c>
      <c r="D237" s="6" t="s">
        <v>591</v>
      </c>
      <c r="E237" s="5" t="s">
        <v>950</v>
      </c>
      <c r="F237" s="5" t="s">
        <v>407</v>
      </c>
      <c r="G237" s="6" t="s">
        <v>671</v>
      </c>
      <c r="H237" s="6">
        <v>8</v>
      </c>
      <c r="I237" s="6"/>
      <c r="J237" s="6"/>
      <c r="K237" s="5"/>
    </row>
    <row r="238" spans="2:11" s="2" customFormat="1" ht="30" customHeight="1" x14ac:dyDescent="0.2">
      <c r="B238" s="6" t="s">
        <v>182</v>
      </c>
      <c r="C238" s="6" t="s">
        <v>3</v>
      </c>
      <c r="D238" s="6" t="s">
        <v>795</v>
      </c>
      <c r="E238" s="5" t="s">
        <v>674</v>
      </c>
      <c r="F238" s="5" t="s">
        <v>1130</v>
      </c>
      <c r="G238" s="6" t="s">
        <v>65</v>
      </c>
      <c r="H238" s="6">
        <v>1600</v>
      </c>
      <c r="I238" s="6"/>
      <c r="J238" s="6"/>
      <c r="K238" s="5"/>
    </row>
    <row r="239" spans="2:11" s="2" customFormat="1" ht="11.25" x14ac:dyDescent="0.2">
      <c r="B239" s="6" t="s">
        <v>184</v>
      </c>
      <c r="C239" s="6" t="s">
        <v>168</v>
      </c>
      <c r="D239" s="6" t="s">
        <v>793</v>
      </c>
      <c r="E239" s="5" t="s">
        <v>216</v>
      </c>
      <c r="F239" s="5" t="s">
        <v>407</v>
      </c>
      <c r="G239" s="6" t="s">
        <v>671</v>
      </c>
      <c r="H239" s="6">
        <v>100</v>
      </c>
      <c r="I239" s="6"/>
      <c r="J239" s="6"/>
      <c r="K239" s="5"/>
    </row>
    <row r="240" spans="2:11" s="2" customFormat="1" ht="33.75" x14ac:dyDescent="0.2">
      <c r="B240" s="6" t="s">
        <v>185</v>
      </c>
      <c r="C240" s="6" t="s">
        <v>116</v>
      </c>
      <c r="D240" s="6" t="s">
        <v>591</v>
      </c>
      <c r="E240" s="5" t="s">
        <v>681</v>
      </c>
      <c r="F240" s="5" t="s">
        <v>1130</v>
      </c>
      <c r="G240" s="6" t="s">
        <v>65</v>
      </c>
      <c r="H240" s="6">
        <v>250</v>
      </c>
      <c r="I240" s="6"/>
      <c r="J240" s="6"/>
      <c r="K240" s="5"/>
    </row>
    <row r="241" spans="2:11" s="2" customFormat="1" ht="33.75" x14ac:dyDescent="0.2">
      <c r="B241" s="6" t="s">
        <v>811</v>
      </c>
      <c r="C241" s="6" t="s">
        <v>116</v>
      </c>
      <c r="D241" s="6" t="s">
        <v>591</v>
      </c>
      <c r="E241" s="5" t="s">
        <v>681</v>
      </c>
      <c r="F241" s="5" t="s">
        <v>1130</v>
      </c>
      <c r="G241" s="6" t="s">
        <v>65</v>
      </c>
      <c r="H241" s="6">
        <v>250</v>
      </c>
      <c r="I241" s="6"/>
      <c r="J241" s="6"/>
      <c r="K241" s="5"/>
    </row>
    <row r="242" spans="2:11" s="2" customFormat="1" ht="33.75" x14ac:dyDescent="0.2">
      <c r="B242" s="6" t="s">
        <v>812</v>
      </c>
      <c r="C242" s="6" t="s">
        <v>116</v>
      </c>
      <c r="D242" s="6" t="s">
        <v>591</v>
      </c>
      <c r="E242" s="5" t="s">
        <v>681</v>
      </c>
      <c r="F242" s="5" t="s">
        <v>1130</v>
      </c>
      <c r="G242" s="6" t="s">
        <v>65</v>
      </c>
      <c r="H242" s="6">
        <v>250</v>
      </c>
      <c r="I242" s="6"/>
      <c r="J242" s="6"/>
      <c r="K242" s="5"/>
    </row>
    <row r="243" spans="2:11" s="2" customFormat="1" ht="33.75" x14ac:dyDescent="0.2">
      <c r="B243" s="6" t="s">
        <v>814</v>
      </c>
      <c r="C243" s="6" t="s">
        <v>291</v>
      </c>
      <c r="D243" s="6" t="s">
        <v>795</v>
      </c>
      <c r="E243" s="5" t="s">
        <v>507</v>
      </c>
      <c r="F243" s="5" t="s">
        <v>1130</v>
      </c>
      <c r="G243" s="6" t="s">
        <v>65</v>
      </c>
      <c r="H243" s="6">
        <v>250</v>
      </c>
      <c r="I243" s="6"/>
      <c r="J243" s="6"/>
      <c r="K243" s="5"/>
    </row>
    <row r="244" spans="2:11" s="2" customFormat="1" ht="33.75" x14ac:dyDescent="0.2">
      <c r="B244" s="6" t="s">
        <v>815</v>
      </c>
      <c r="C244" s="6" t="s">
        <v>291</v>
      </c>
      <c r="D244" s="6" t="s">
        <v>795</v>
      </c>
      <c r="E244" s="5" t="s">
        <v>507</v>
      </c>
      <c r="F244" s="5" t="s">
        <v>1130</v>
      </c>
      <c r="G244" s="6" t="s">
        <v>65</v>
      </c>
      <c r="H244" s="6">
        <v>250</v>
      </c>
      <c r="I244" s="6"/>
      <c r="J244" s="6"/>
      <c r="K244" s="5"/>
    </row>
    <row r="245" spans="2:11" s="2" customFormat="1" ht="33.75" x14ac:dyDescent="0.2">
      <c r="B245" s="6" t="s">
        <v>816</v>
      </c>
      <c r="C245" s="6" t="s">
        <v>295</v>
      </c>
      <c r="D245" s="6" t="s">
        <v>795</v>
      </c>
      <c r="E245" s="5" t="s">
        <v>127</v>
      </c>
      <c r="F245" s="5" t="s">
        <v>1130</v>
      </c>
      <c r="G245" s="6" t="s">
        <v>65</v>
      </c>
      <c r="H245" s="6">
        <v>50</v>
      </c>
      <c r="I245" s="6"/>
      <c r="J245" s="6"/>
      <c r="K245" s="5"/>
    </row>
    <row r="246" spans="2:11" s="2" customFormat="1" ht="33.75" x14ac:dyDescent="0.2">
      <c r="B246" s="6" t="s">
        <v>818</v>
      </c>
      <c r="C246" s="6" t="s">
        <v>295</v>
      </c>
      <c r="D246" s="6" t="s">
        <v>795</v>
      </c>
      <c r="E246" s="5" t="s">
        <v>127</v>
      </c>
      <c r="F246" s="5" t="s">
        <v>1130</v>
      </c>
      <c r="G246" s="6" t="s">
        <v>65</v>
      </c>
      <c r="H246" s="6">
        <v>50</v>
      </c>
      <c r="I246" s="6"/>
      <c r="J246" s="6"/>
      <c r="K246" s="5"/>
    </row>
    <row r="247" spans="2:11" s="2" customFormat="1" ht="33.75" x14ac:dyDescent="0.2">
      <c r="B247" s="6" t="s">
        <v>820</v>
      </c>
      <c r="C247" s="6" t="s">
        <v>295</v>
      </c>
      <c r="D247" s="6" t="s">
        <v>795</v>
      </c>
      <c r="E247" s="5" t="s">
        <v>127</v>
      </c>
      <c r="F247" s="5" t="s">
        <v>1130</v>
      </c>
      <c r="G247" s="6" t="s">
        <v>65</v>
      </c>
      <c r="H247" s="6">
        <v>50</v>
      </c>
      <c r="I247" s="6"/>
      <c r="J247" s="6"/>
      <c r="K247" s="5"/>
    </row>
    <row r="248" spans="2:11" s="2" customFormat="1" ht="33.75" x14ac:dyDescent="0.2">
      <c r="B248" s="6" t="s">
        <v>821</v>
      </c>
      <c r="C248" s="6" t="s">
        <v>289</v>
      </c>
      <c r="D248" s="6" t="s">
        <v>795</v>
      </c>
      <c r="E248" s="5" t="s">
        <v>611</v>
      </c>
      <c r="F248" s="5" t="s">
        <v>1130</v>
      </c>
      <c r="G248" s="6" t="s">
        <v>65</v>
      </c>
      <c r="H248" s="6">
        <v>50</v>
      </c>
      <c r="I248" s="6"/>
      <c r="J248" s="6"/>
      <c r="K248" s="5"/>
    </row>
    <row r="249" spans="2:11" s="2" customFormat="1" ht="33.75" x14ac:dyDescent="0.2">
      <c r="B249" s="6" t="s">
        <v>822</v>
      </c>
      <c r="C249" s="6" t="s">
        <v>289</v>
      </c>
      <c r="D249" s="6" t="s">
        <v>795</v>
      </c>
      <c r="E249" s="5" t="s">
        <v>611</v>
      </c>
      <c r="F249" s="5" t="s">
        <v>1130</v>
      </c>
      <c r="G249" s="6" t="s">
        <v>65</v>
      </c>
      <c r="H249" s="6">
        <v>50</v>
      </c>
      <c r="I249" s="6"/>
      <c r="J249" s="6"/>
      <c r="K249" s="5"/>
    </row>
    <row r="250" spans="2:11" s="2" customFormat="1" ht="33.75" x14ac:dyDescent="0.2">
      <c r="B250" s="6" t="s">
        <v>823</v>
      </c>
      <c r="C250" s="6" t="s">
        <v>479</v>
      </c>
      <c r="D250" s="6" t="s">
        <v>795</v>
      </c>
      <c r="E250" s="5" t="s">
        <v>581</v>
      </c>
      <c r="F250" s="5" t="s">
        <v>1130</v>
      </c>
      <c r="G250" s="6" t="s">
        <v>65</v>
      </c>
      <c r="H250" s="6">
        <v>100</v>
      </c>
      <c r="I250" s="6"/>
      <c r="J250" s="6"/>
      <c r="K250" s="5"/>
    </row>
    <row r="251" spans="2:11" s="2" customFormat="1" ht="33.75" x14ac:dyDescent="0.2">
      <c r="B251" s="6" t="s">
        <v>828</v>
      </c>
      <c r="C251" s="6" t="s">
        <v>479</v>
      </c>
      <c r="D251" s="6" t="s">
        <v>795</v>
      </c>
      <c r="E251" s="5" t="s">
        <v>581</v>
      </c>
      <c r="F251" s="5" t="s">
        <v>1130</v>
      </c>
      <c r="G251" s="6" t="s">
        <v>65</v>
      </c>
      <c r="H251" s="6">
        <v>30</v>
      </c>
      <c r="I251" s="6"/>
      <c r="J251" s="6"/>
      <c r="K251" s="5"/>
    </row>
    <row r="252" spans="2:11" s="2" customFormat="1" ht="33.75" x14ac:dyDescent="0.2">
      <c r="B252" s="6" t="s">
        <v>829</v>
      </c>
      <c r="C252" s="6" t="s">
        <v>479</v>
      </c>
      <c r="D252" s="6" t="s">
        <v>795</v>
      </c>
      <c r="E252" s="5" t="s">
        <v>581</v>
      </c>
      <c r="F252" s="5" t="s">
        <v>1130</v>
      </c>
      <c r="G252" s="6" t="s">
        <v>65</v>
      </c>
      <c r="H252" s="6">
        <v>30</v>
      </c>
      <c r="I252" s="6"/>
      <c r="J252" s="6"/>
      <c r="K252" s="5"/>
    </row>
    <row r="253" spans="2:11" s="2" customFormat="1" ht="33.75" x14ac:dyDescent="0.2">
      <c r="B253" s="6" t="s">
        <v>830</v>
      </c>
      <c r="C253" s="6" t="s">
        <v>478</v>
      </c>
      <c r="D253" s="6" t="s">
        <v>795</v>
      </c>
      <c r="E253" s="5" t="s">
        <v>212</v>
      </c>
      <c r="F253" s="5" t="s">
        <v>1130</v>
      </c>
      <c r="G253" s="6" t="s">
        <v>65</v>
      </c>
      <c r="H253" s="6">
        <v>18</v>
      </c>
      <c r="I253" s="6"/>
      <c r="J253" s="6"/>
      <c r="K253" s="5"/>
    </row>
    <row r="254" spans="2:11" s="2" customFormat="1" ht="33.75" x14ac:dyDescent="0.2">
      <c r="B254" s="6" t="s">
        <v>832</v>
      </c>
      <c r="C254" s="6" t="s">
        <v>478</v>
      </c>
      <c r="D254" s="6" t="s">
        <v>795</v>
      </c>
      <c r="E254" s="5" t="s">
        <v>212</v>
      </c>
      <c r="F254" s="5" t="s">
        <v>1130</v>
      </c>
      <c r="G254" s="6" t="s">
        <v>65</v>
      </c>
      <c r="H254" s="6">
        <v>18</v>
      </c>
      <c r="I254" s="6"/>
      <c r="J254" s="6"/>
      <c r="K254" s="5"/>
    </row>
    <row r="255" spans="2:11" s="2" customFormat="1" ht="33.75" x14ac:dyDescent="0.2">
      <c r="B255" s="6" t="s">
        <v>833</v>
      </c>
      <c r="C255" s="6" t="s">
        <v>478</v>
      </c>
      <c r="D255" s="6" t="s">
        <v>795</v>
      </c>
      <c r="E255" s="5" t="s">
        <v>212</v>
      </c>
      <c r="F255" s="5" t="s">
        <v>1130</v>
      </c>
      <c r="G255" s="6" t="s">
        <v>65</v>
      </c>
      <c r="H255" s="6">
        <v>18</v>
      </c>
      <c r="I255" s="6"/>
      <c r="J255" s="6"/>
      <c r="K255" s="5"/>
    </row>
    <row r="256" spans="2:11" s="2" customFormat="1" ht="33.75" x14ac:dyDescent="0.2">
      <c r="B256" s="6" t="s">
        <v>834</v>
      </c>
      <c r="C256" s="6" t="s">
        <v>476</v>
      </c>
      <c r="D256" s="6" t="s">
        <v>795</v>
      </c>
      <c r="E256" s="5" t="s">
        <v>285</v>
      </c>
      <c r="F256" s="5" t="s">
        <v>1130</v>
      </c>
      <c r="G256" s="6" t="s">
        <v>65</v>
      </c>
      <c r="H256" s="6">
        <v>150</v>
      </c>
      <c r="I256" s="6"/>
      <c r="J256" s="6"/>
      <c r="K256" s="5"/>
    </row>
    <row r="257" spans="2:11" s="2" customFormat="1" ht="33.75" x14ac:dyDescent="0.2">
      <c r="B257" s="6" t="s">
        <v>836</v>
      </c>
      <c r="C257" s="6" t="s">
        <v>476</v>
      </c>
      <c r="D257" s="6" t="s">
        <v>795</v>
      </c>
      <c r="E257" s="5" t="s">
        <v>285</v>
      </c>
      <c r="F257" s="5" t="s">
        <v>1130</v>
      </c>
      <c r="G257" s="6" t="s">
        <v>65</v>
      </c>
      <c r="H257" s="6">
        <v>150</v>
      </c>
      <c r="I257" s="6"/>
      <c r="J257" s="6"/>
      <c r="K257" s="5"/>
    </row>
    <row r="258" spans="2:11" s="2" customFormat="1" ht="22.5" customHeight="1" x14ac:dyDescent="0.2">
      <c r="B258" s="6" t="s">
        <v>838</v>
      </c>
      <c r="C258" s="6" t="s">
        <v>476</v>
      </c>
      <c r="D258" s="6" t="s">
        <v>795</v>
      </c>
      <c r="E258" s="5" t="s">
        <v>285</v>
      </c>
      <c r="F258" s="5" t="s">
        <v>1130</v>
      </c>
      <c r="G258" s="6" t="s">
        <v>65</v>
      </c>
      <c r="H258" s="6">
        <v>150</v>
      </c>
      <c r="I258" s="6"/>
      <c r="J258" s="6"/>
      <c r="K258" s="5"/>
    </row>
    <row r="259" spans="2:11" s="2" customFormat="1" ht="22.5" customHeight="1" x14ac:dyDescent="0.2">
      <c r="B259" s="6" t="s">
        <v>839</v>
      </c>
      <c r="C259" s="6" t="s">
        <v>466</v>
      </c>
      <c r="D259" s="6" t="s">
        <v>795</v>
      </c>
      <c r="E259" s="5" t="s">
        <v>88</v>
      </c>
      <c r="F259" s="5" t="s">
        <v>1130</v>
      </c>
      <c r="G259" s="6" t="s">
        <v>65</v>
      </c>
      <c r="H259" s="6">
        <v>250</v>
      </c>
      <c r="I259" s="6"/>
      <c r="J259" s="6"/>
      <c r="K259" s="5"/>
    </row>
    <row r="260" spans="2:11" s="2" customFormat="1" ht="22.5" customHeight="1" x14ac:dyDescent="0.2">
      <c r="B260" s="6" t="s">
        <v>840</v>
      </c>
      <c r="C260" s="6" t="s">
        <v>466</v>
      </c>
      <c r="D260" s="6" t="s">
        <v>795</v>
      </c>
      <c r="E260" s="5" t="s">
        <v>88</v>
      </c>
      <c r="F260" s="5" t="s">
        <v>1130</v>
      </c>
      <c r="G260" s="6" t="s">
        <v>65</v>
      </c>
      <c r="H260" s="6">
        <v>320</v>
      </c>
      <c r="I260" s="6"/>
      <c r="J260" s="6"/>
      <c r="K260" s="5"/>
    </row>
    <row r="261" spans="2:11" s="2" customFormat="1" ht="22.5" customHeight="1" x14ac:dyDescent="0.2">
      <c r="B261" s="6" t="s">
        <v>847</v>
      </c>
      <c r="C261" s="6" t="s">
        <v>466</v>
      </c>
      <c r="D261" s="6" t="s">
        <v>795</v>
      </c>
      <c r="E261" s="5" t="s">
        <v>88</v>
      </c>
      <c r="F261" s="5" t="s">
        <v>1130</v>
      </c>
      <c r="G261" s="6" t="s">
        <v>65</v>
      </c>
      <c r="H261" s="6">
        <v>360</v>
      </c>
      <c r="I261" s="6"/>
      <c r="J261" s="6"/>
      <c r="K261" s="5"/>
    </row>
    <row r="262" spans="2:11" s="2" customFormat="1" ht="22.5" customHeight="1" x14ac:dyDescent="0.2">
      <c r="B262" s="6" t="s">
        <v>848</v>
      </c>
      <c r="C262" s="6" t="s">
        <v>466</v>
      </c>
      <c r="D262" s="6" t="s">
        <v>795</v>
      </c>
      <c r="E262" s="5" t="s">
        <v>88</v>
      </c>
      <c r="F262" s="5" t="s">
        <v>1130</v>
      </c>
      <c r="G262" s="6" t="s">
        <v>65</v>
      </c>
      <c r="H262" s="6">
        <v>320</v>
      </c>
      <c r="I262" s="6"/>
      <c r="J262" s="6"/>
      <c r="K262" s="5"/>
    </row>
    <row r="263" spans="2:11" s="2" customFormat="1" ht="22.5" customHeight="1" x14ac:dyDescent="0.2">
      <c r="B263" s="6" t="s">
        <v>849</v>
      </c>
      <c r="C263" s="6" t="s">
        <v>465</v>
      </c>
      <c r="D263" s="6" t="s">
        <v>795</v>
      </c>
      <c r="E263" s="5" t="s">
        <v>249</v>
      </c>
      <c r="F263" s="5" t="s">
        <v>1130</v>
      </c>
      <c r="G263" s="6" t="s">
        <v>65</v>
      </c>
      <c r="H263" s="6">
        <v>1800</v>
      </c>
      <c r="I263" s="6"/>
      <c r="J263" s="6"/>
      <c r="K263" s="5"/>
    </row>
    <row r="264" spans="2:11" s="2" customFormat="1" ht="22.5" customHeight="1" x14ac:dyDescent="0.2">
      <c r="B264" s="6" t="s">
        <v>850</v>
      </c>
      <c r="C264" s="6" t="s">
        <v>465</v>
      </c>
      <c r="D264" s="6" t="s">
        <v>795</v>
      </c>
      <c r="E264" s="5" t="s">
        <v>249</v>
      </c>
      <c r="F264" s="5" t="s">
        <v>1130</v>
      </c>
      <c r="G264" s="6" t="s">
        <v>65</v>
      </c>
      <c r="H264" s="6">
        <v>2000</v>
      </c>
      <c r="I264" s="6"/>
      <c r="J264" s="6"/>
      <c r="K264" s="5"/>
    </row>
    <row r="265" spans="2:11" s="2" customFormat="1" ht="22.5" customHeight="1" x14ac:dyDescent="0.2">
      <c r="B265" s="6" t="s">
        <v>852</v>
      </c>
      <c r="C265" s="6" t="s">
        <v>465</v>
      </c>
      <c r="D265" s="6" t="s">
        <v>795</v>
      </c>
      <c r="E265" s="5" t="s">
        <v>249</v>
      </c>
      <c r="F265" s="5" t="s">
        <v>1130</v>
      </c>
      <c r="G265" s="6" t="s">
        <v>65</v>
      </c>
      <c r="H265" s="6">
        <v>2000</v>
      </c>
      <c r="I265" s="6"/>
      <c r="J265" s="6"/>
      <c r="K265" s="5"/>
    </row>
    <row r="266" spans="2:11" s="2" customFormat="1" ht="22.5" customHeight="1" x14ac:dyDescent="0.2">
      <c r="B266" s="6" t="s">
        <v>853</v>
      </c>
      <c r="C266" s="6" t="s">
        <v>465</v>
      </c>
      <c r="D266" s="6" t="s">
        <v>795</v>
      </c>
      <c r="E266" s="5" t="s">
        <v>249</v>
      </c>
      <c r="F266" s="5" t="s">
        <v>1130</v>
      </c>
      <c r="G266" s="6" t="s">
        <v>65</v>
      </c>
      <c r="H266" s="6">
        <v>1300</v>
      </c>
      <c r="I266" s="6"/>
      <c r="J266" s="6"/>
      <c r="K266" s="5"/>
    </row>
    <row r="267" spans="2:11" s="2" customFormat="1" ht="22.5" customHeight="1" x14ac:dyDescent="0.2">
      <c r="B267" s="6" t="s">
        <v>854</v>
      </c>
      <c r="C267" s="6" t="s">
        <v>480</v>
      </c>
      <c r="D267" s="6" t="s">
        <v>795</v>
      </c>
      <c r="E267" s="5" t="s">
        <v>937</v>
      </c>
      <c r="F267" s="5" t="s">
        <v>1130</v>
      </c>
      <c r="G267" s="6" t="s">
        <v>198</v>
      </c>
      <c r="H267" s="6">
        <v>105</v>
      </c>
      <c r="I267" s="6"/>
      <c r="J267" s="6"/>
      <c r="K267" s="5"/>
    </row>
    <row r="268" spans="2:11" s="2" customFormat="1" ht="22.5" customHeight="1" x14ac:dyDescent="0.2">
      <c r="B268" s="6" t="s">
        <v>855</v>
      </c>
      <c r="C268" s="6" t="s">
        <v>486</v>
      </c>
      <c r="D268" s="6" t="s">
        <v>795</v>
      </c>
      <c r="E268" s="5" t="s">
        <v>243</v>
      </c>
      <c r="F268" s="5" t="s">
        <v>1130</v>
      </c>
      <c r="G268" s="6" t="s">
        <v>198</v>
      </c>
      <c r="H268" s="6">
        <v>250</v>
      </c>
      <c r="I268" s="6"/>
      <c r="J268" s="6"/>
      <c r="K268" s="5"/>
    </row>
    <row r="269" spans="2:11" s="2" customFormat="1" ht="22.5" customHeight="1" x14ac:dyDescent="0.2">
      <c r="B269" s="6" t="s">
        <v>857</v>
      </c>
      <c r="C269" s="6" t="s">
        <v>409</v>
      </c>
      <c r="D269" s="6" t="s">
        <v>793</v>
      </c>
      <c r="E269" s="5" t="s">
        <v>5</v>
      </c>
      <c r="F269" s="5" t="s">
        <v>669</v>
      </c>
      <c r="G269" s="6" t="s">
        <v>671</v>
      </c>
      <c r="H269" s="6">
        <v>50</v>
      </c>
      <c r="I269" s="6"/>
      <c r="J269" s="6"/>
      <c r="K269" s="5"/>
    </row>
    <row r="270" spans="2:11" s="2" customFormat="1" ht="22.5" x14ac:dyDescent="0.2">
      <c r="B270" s="6" t="s">
        <v>858</v>
      </c>
      <c r="C270" s="6" t="s">
        <v>1108</v>
      </c>
      <c r="D270" s="6" t="s">
        <v>793</v>
      </c>
      <c r="E270" s="5" t="s">
        <v>1021</v>
      </c>
      <c r="F270" s="5" t="s">
        <v>298</v>
      </c>
      <c r="G270" s="6" t="s">
        <v>671</v>
      </c>
      <c r="H270" s="6">
        <v>1</v>
      </c>
      <c r="I270" s="6"/>
      <c r="J270" s="6"/>
      <c r="K270" s="5"/>
    </row>
    <row r="271" spans="2:11" s="2" customFormat="1" ht="11.25" x14ac:dyDescent="0.2">
      <c r="B271" s="6" t="s">
        <v>867</v>
      </c>
      <c r="C271" s="6" t="s">
        <v>440</v>
      </c>
      <c r="D271" s="6" t="s">
        <v>793</v>
      </c>
      <c r="E271" s="5" t="s">
        <v>958</v>
      </c>
      <c r="F271" s="5" t="s">
        <v>669</v>
      </c>
      <c r="G271" s="6" t="s">
        <v>671</v>
      </c>
      <c r="H271" s="6">
        <v>2</v>
      </c>
      <c r="I271" s="6"/>
      <c r="J271" s="6"/>
      <c r="K271" s="5"/>
    </row>
    <row r="272" spans="2:11" s="2" customFormat="1" ht="11.25" x14ac:dyDescent="0.2">
      <c r="B272" s="6" t="s">
        <v>868</v>
      </c>
      <c r="C272" s="6" t="s">
        <v>39</v>
      </c>
      <c r="D272" s="6" t="s">
        <v>986</v>
      </c>
      <c r="E272" s="5" t="s">
        <v>508</v>
      </c>
      <c r="F272" s="5" t="s">
        <v>986</v>
      </c>
      <c r="G272" s="6" t="s">
        <v>198</v>
      </c>
      <c r="H272" s="6">
        <v>2</v>
      </c>
      <c r="I272" s="6"/>
      <c r="J272" s="6"/>
      <c r="K272" s="5"/>
    </row>
    <row r="273" spans="2:11" s="2" customFormat="1" ht="33.75" x14ac:dyDescent="0.2">
      <c r="B273" s="6" t="s">
        <v>869</v>
      </c>
      <c r="C273" s="6" t="s">
        <v>562</v>
      </c>
      <c r="D273" s="6" t="s">
        <v>795</v>
      </c>
      <c r="E273" s="5" t="s">
        <v>260</v>
      </c>
      <c r="F273" s="5" t="s">
        <v>1130</v>
      </c>
      <c r="G273" s="6" t="s">
        <v>198</v>
      </c>
      <c r="H273" s="6">
        <v>125</v>
      </c>
      <c r="I273" s="6"/>
      <c r="J273" s="6"/>
      <c r="K273" s="5"/>
    </row>
    <row r="274" spans="2:11" s="2" customFormat="1" ht="33.75" x14ac:dyDescent="0.2">
      <c r="B274" s="6" t="s">
        <v>870</v>
      </c>
      <c r="C274" s="6" t="s">
        <v>497</v>
      </c>
      <c r="D274" s="6" t="s">
        <v>795</v>
      </c>
      <c r="E274" s="5" t="s">
        <v>948</v>
      </c>
      <c r="F274" s="5" t="s">
        <v>1130</v>
      </c>
      <c r="G274" s="6" t="s">
        <v>198</v>
      </c>
      <c r="H274" s="6">
        <v>24</v>
      </c>
      <c r="I274" s="6"/>
      <c r="J274" s="6"/>
      <c r="K274" s="5"/>
    </row>
    <row r="275" spans="2:11" s="2" customFormat="1" ht="22.5" customHeight="1" x14ac:dyDescent="0.2">
      <c r="B275" s="6" t="s">
        <v>871</v>
      </c>
      <c r="C275" s="6" t="s">
        <v>533</v>
      </c>
      <c r="D275" s="6" t="s">
        <v>795</v>
      </c>
      <c r="E275" s="5" t="s">
        <v>72</v>
      </c>
      <c r="F275" s="5" t="s">
        <v>1130</v>
      </c>
      <c r="G275" s="6" t="s">
        <v>198</v>
      </c>
      <c r="H275" s="6">
        <v>5</v>
      </c>
      <c r="I275" s="6"/>
      <c r="J275" s="6"/>
      <c r="K275" s="5"/>
    </row>
    <row r="276" spans="2:11" s="2" customFormat="1" ht="22.5" customHeight="1" x14ac:dyDescent="0.2">
      <c r="B276" s="6" t="s">
        <v>872</v>
      </c>
      <c r="C276" s="6" t="s">
        <v>500</v>
      </c>
      <c r="D276" s="6" t="s">
        <v>795</v>
      </c>
      <c r="E276" s="5" t="s">
        <v>399</v>
      </c>
      <c r="F276" s="5" t="s">
        <v>1130</v>
      </c>
      <c r="G276" s="6" t="s">
        <v>198</v>
      </c>
      <c r="H276" s="6">
        <v>4</v>
      </c>
      <c r="I276" s="6"/>
      <c r="J276" s="6"/>
      <c r="K276" s="5"/>
    </row>
    <row r="277" spans="2:11" s="2" customFormat="1" ht="33.75" x14ac:dyDescent="0.2">
      <c r="B277" s="6" t="s">
        <v>873</v>
      </c>
      <c r="C277" s="6" t="s">
        <v>512</v>
      </c>
      <c r="D277" s="6" t="s">
        <v>795</v>
      </c>
      <c r="E277" s="5" t="s">
        <v>544</v>
      </c>
      <c r="F277" s="5" t="s">
        <v>1130</v>
      </c>
      <c r="G277" s="6" t="s">
        <v>198</v>
      </c>
      <c r="H277" s="6">
        <v>2</v>
      </c>
      <c r="I277" s="6"/>
      <c r="J277" s="6"/>
      <c r="K277" s="5"/>
    </row>
    <row r="278" spans="2:11" s="2" customFormat="1" ht="22.5" customHeight="1" x14ac:dyDescent="0.2">
      <c r="B278" s="6" t="s">
        <v>874</v>
      </c>
      <c r="C278" s="6" t="s">
        <v>522</v>
      </c>
      <c r="D278" s="6" t="s">
        <v>795</v>
      </c>
      <c r="E278" s="5" t="s">
        <v>1063</v>
      </c>
      <c r="F278" s="5" t="s">
        <v>1130</v>
      </c>
      <c r="G278" s="6" t="s">
        <v>198</v>
      </c>
      <c r="H278" s="6">
        <v>7</v>
      </c>
      <c r="I278" s="6"/>
      <c r="J278" s="6"/>
      <c r="K278" s="5"/>
    </row>
    <row r="279" spans="2:11" s="2" customFormat="1" ht="22.5" customHeight="1" x14ac:dyDescent="0.2">
      <c r="B279" s="6" t="s">
        <v>875</v>
      </c>
      <c r="C279" s="6" t="s">
        <v>525</v>
      </c>
      <c r="D279" s="6" t="s">
        <v>795</v>
      </c>
      <c r="E279" s="5" t="s">
        <v>422</v>
      </c>
      <c r="F279" s="5" t="s">
        <v>1130</v>
      </c>
      <c r="G279" s="6" t="s">
        <v>198</v>
      </c>
      <c r="H279" s="6">
        <v>2</v>
      </c>
      <c r="I279" s="6"/>
      <c r="J279" s="6"/>
      <c r="K279" s="5"/>
    </row>
    <row r="280" spans="2:11" s="2" customFormat="1" ht="22.5" customHeight="1" x14ac:dyDescent="0.2">
      <c r="B280" s="6" t="s">
        <v>877</v>
      </c>
      <c r="C280" s="6" t="s">
        <v>515</v>
      </c>
      <c r="D280" s="6" t="s">
        <v>795</v>
      </c>
      <c r="E280" s="5" t="s">
        <v>169</v>
      </c>
      <c r="F280" s="5" t="s">
        <v>1130</v>
      </c>
      <c r="G280" s="6" t="s">
        <v>198</v>
      </c>
      <c r="H280" s="6">
        <v>1</v>
      </c>
      <c r="I280" s="6"/>
      <c r="J280" s="6"/>
      <c r="K280" s="5"/>
    </row>
    <row r="281" spans="2:11" s="2" customFormat="1" ht="22.5" customHeight="1" x14ac:dyDescent="0.2">
      <c r="B281" s="6" t="s">
        <v>885</v>
      </c>
      <c r="C281" s="6" t="s">
        <v>526</v>
      </c>
      <c r="D281" s="6" t="s">
        <v>795</v>
      </c>
      <c r="E281" s="5" t="s">
        <v>442</v>
      </c>
      <c r="F281" s="5" t="s">
        <v>1130</v>
      </c>
      <c r="G281" s="6" t="s">
        <v>198</v>
      </c>
      <c r="H281" s="6">
        <v>1</v>
      </c>
      <c r="I281" s="6"/>
      <c r="J281" s="6"/>
      <c r="K281" s="5"/>
    </row>
    <row r="282" spans="2:11" s="2" customFormat="1" ht="22.5" customHeight="1" x14ac:dyDescent="0.2">
      <c r="B282" s="6" t="s">
        <v>886</v>
      </c>
      <c r="C282" s="6" t="s">
        <v>502</v>
      </c>
      <c r="D282" s="6" t="s">
        <v>795</v>
      </c>
      <c r="E282" s="5" t="s">
        <v>123</v>
      </c>
      <c r="F282" s="5" t="s">
        <v>1130</v>
      </c>
      <c r="G282" s="6" t="s">
        <v>198</v>
      </c>
      <c r="H282" s="6">
        <v>6</v>
      </c>
      <c r="I282" s="6"/>
      <c r="J282" s="6"/>
      <c r="K282" s="5"/>
    </row>
    <row r="283" spans="2:11" s="2" customFormat="1" ht="22.5" customHeight="1" x14ac:dyDescent="0.2">
      <c r="B283" s="6" t="s">
        <v>888</v>
      </c>
      <c r="C283" s="6" t="s">
        <v>498</v>
      </c>
      <c r="D283" s="6" t="s">
        <v>795</v>
      </c>
      <c r="E283" s="5" t="s">
        <v>194</v>
      </c>
      <c r="F283" s="5" t="s">
        <v>1130</v>
      </c>
      <c r="G283" s="6" t="s">
        <v>198</v>
      </c>
      <c r="H283" s="6">
        <v>8</v>
      </c>
      <c r="I283" s="6"/>
      <c r="J283" s="6"/>
      <c r="K283" s="5"/>
    </row>
    <row r="284" spans="2:11" s="2" customFormat="1" ht="22.5" x14ac:dyDescent="0.2">
      <c r="B284" s="6" t="s">
        <v>890</v>
      </c>
      <c r="C284" s="6" t="s">
        <v>531</v>
      </c>
      <c r="D284" s="6" t="s">
        <v>793</v>
      </c>
      <c r="E284" s="5" t="s">
        <v>826</v>
      </c>
      <c r="F284" s="5" t="s">
        <v>904</v>
      </c>
      <c r="G284" s="6" t="s">
        <v>209</v>
      </c>
      <c r="H284" s="6">
        <v>10</v>
      </c>
      <c r="I284" s="6"/>
      <c r="J284" s="6"/>
      <c r="K284" s="5"/>
    </row>
    <row r="285" spans="2:11" s="2" customFormat="1" ht="22.5" x14ac:dyDescent="0.2">
      <c r="B285" s="6" t="s">
        <v>891</v>
      </c>
      <c r="C285" s="6" t="s">
        <v>658</v>
      </c>
      <c r="D285" s="6" t="s">
        <v>795</v>
      </c>
      <c r="E285" s="5" t="s">
        <v>274</v>
      </c>
      <c r="F285" s="5" t="s">
        <v>506</v>
      </c>
      <c r="G285" s="6" t="s">
        <v>65</v>
      </c>
      <c r="H285" s="6">
        <v>550</v>
      </c>
      <c r="I285" s="6"/>
      <c r="J285" s="6"/>
      <c r="K285" s="5"/>
    </row>
    <row r="286" spans="2:11" s="2" customFormat="1" ht="22.5" x14ac:dyDescent="0.2">
      <c r="B286" s="6" t="s">
        <v>892</v>
      </c>
      <c r="C286" s="6" t="s">
        <v>656</v>
      </c>
      <c r="D286" s="6" t="s">
        <v>795</v>
      </c>
      <c r="E286" s="5" t="s">
        <v>705</v>
      </c>
      <c r="F286" s="5" t="s">
        <v>506</v>
      </c>
      <c r="G286" s="6" t="s">
        <v>65</v>
      </c>
      <c r="H286" s="6">
        <v>5</v>
      </c>
      <c r="I286" s="6"/>
      <c r="J286" s="6"/>
      <c r="K286" s="5"/>
    </row>
    <row r="287" spans="2:11" s="2" customFormat="1" ht="22.5" x14ac:dyDescent="0.2">
      <c r="B287" s="6" t="s">
        <v>893</v>
      </c>
      <c r="C287" s="6" t="s">
        <v>10</v>
      </c>
      <c r="D287" s="6" t="s">
        <v>793</v>
      </c>
      <c r="E287" s="5" t="s">
        <v>165</v>
      </c>
      <c r="F287" s="5" t="s">
        <v>129</v>
      </c>
      <c r="G287" s="6" t="s">
        <v>671</v>
      </c>
      <c r="H287" s="6">
        <v>10</v>
      </c>
      <c r="I287" s="6"/>
      <c r="J287" s="6"/>
      <c r="K287" s="5"/>
    </row>
    <row r="288" spans="2:11" s="2" customFormat="1" ht="22.5" x14ac:dyDescent="0.2">
      <c r="B288" s="6" t="s">
        <v>894</v>
      </c>
      <c r="C288" s="6" t="s">
        <v>963</v>
      </c>
      <c r="D288" s="6" t="s">
        <v>795</v>
      </c>
      <c r="E288" s="5" t="s">
        <v>586</v>
      </c>
      <c r="F288" s="5" t="s">
        <v>1153</v>
      </c>
      <c r="G288" s="6" t="s">
        <v>65</v>
      </c>
      <c r="H288" s="6">
        <v>1000</v>
      </c>
      <c r="I288" s="6"/>
      <c r="J288" s="6"/>
      <c r="K288" s="5"/>
    </row>
    <row r="289" spans="2:11" s="2" customFormat="1" ht="22.5" x14ac:dyDescent="0.2">
      <c r="B289" s="6" t="s">
        <v>895</v>
      </c>
      <c r="C289" s="6" t="s">
        <v>962</v>
      </c>
      <c r="D289" s="6" t="s">
        <v>795</v>
      </c>
      <c r="E289" s="5" t="s">
        <v>903</v>
      </c>
      <c r="F289" s="5" t="s">
        <v>1153</v>
      </c>
      <c r="G289" s="6" t="s">
        <v>198</v>
      </c>
      <c r="H289" s="6">
        <v>100</v>
      </c>
      <c r="I289" s="6"/>
      <c r="J289" s="6"/>
      <c r="K289" s="5"/>
    </row>
    <row r="290" spans="2:11" s="2" customFormat="1" ht="22.5" x14ac:dyDescent="0.2">
      <c r="B290" s="6" t="s">
        <v>897</v>
      </c>
      <c r="C290" s="6" t="s">
        <v>967</v>
      </c>
      <c r="D290" s="6" t="s">
        <v>795</v>
      </c>
      <c r="E290" s="5" t="s">
        <v>423</v>
      </c>
      <c r="F290" s="5" t="s">
        <v>1153</v>
      </c>
      <c r="G290" s="6" t="s">
        <v>198</v>
      </c>
      <c r="H290" s="6">
        <v>45</v>
      </c>
      <c r="I290" s="6"/>
      <c r="J290" s="6"/>
      <c r="K290" s="5"/>
    </row>
    <row r="291" spans="2:11" s="2" customFormat="1" ht="11.25" x14ac:dyDescent="0.2">
      <c r="B291" s="6" t="s">
        <v>906</v>
      </c>
      <c r="C291" s="6" t="s">
        <v>482</v>
      </c>
      <c r="D291" s="6" t="s">
        <v>793</v>
      </c>
      <c r="E291" s="5" t="s">
        <v>942</v>
      </c>
      <c r="F291" s="5" t="s">
        <v>638</v>
      </c>
      <c r="G291" s="6" t="s">
        <v>600</v>
      </c>
      <c r="H291" s="6">
        <v>688</v>
      </c>
      <c r="I291" s="6"/>
      <c r="J291" s="6"/>
      <c r="K291" s="5"/>
    </row>
    <row r="292" spans="2:11" s="2" customFormat="1" ht="11.25" x14ac:dyDescent="0.2">
      <c r="B292" s="12" t="s">
        <v>1189</v>
      </c>
      <c r="C292" s="13"/>
      <c r="D292" s="13"/>
      <c r="E292" s="13" t="s">
        <v>277</v>
      </c>
      <c r="F292" s="13"/>
      <c r="G292" s="13"/>
      <c r="H292" s="13"/>
      <c r="I292" s="13"/>
      <c r="J292" s="14"/>
      <c r="K292" s="4">
        <f>SUM(K293:K318)</f>
        <v>0</v>
      </c>
    </row>
    <row r="293" spans="2:11" s="2" customFormat="1" ht="90" x14ac:dyDescent="0.2">
      <c r="B293" s="6" t="s">
        <v>618</v>
      </c>
      <c r="C293" s="6" t="s">
        <v>33</v>
      </c>
      <c r="D293" s="6" t="s">
        <v>591</v>
      </c>
      <c r="E293" s="5" t="s">
        <v>204</v>
      </c>
      <c r="F293" s="5" t="s">
        <v>1130</v>
      </c>
      <c r="G293" s="6" t="s">
        <v>671</v>
      </c>
      <c r="H293" s="6">
        <v>23</v>
      </c>
      <c r="I293" s="6"/>
      <c r="J293" s="6"/>
      <c r="K293" s="5"/>
    </row>
    <row r="294" spans="2:11" s="2" customFormat="1" ht="22.5" customHeight="1" x14ac:dyDescent="0.2">
      <c r="B294" s="6" t="s">
        <v>620</v>
      </c>
      <c r="C294" s="6" t="s">
        <v>34</v>
      </c>
      <c r="D294" s="6" t="s">
        <v>591</v>
      </c>
      <c r="E294" s="5" t="s">
        <v>159</v>
      </c>
      <c r="F294" s="5" t="s">
        <v>1130</v>
      </c>
      <c r="G294" s="6" t="s">
        <v>671</v>
      </c>
      <c r="H294" s="6">
        <v>23</v>
      </c>
      <c r="I294" s="6"/>
      <c r="J294" s="6"/>
      <c r="K294" s="5"/>
    </row>
    <row r="295" spans="2:11" s="2" customFormat="1" ht="78.75" x14ac:dyDescent="0.2">
      <c r="B295" s="6" t="s">
        <v>622</v>
      </c>
      <c r="C295" s="6" t="s">
        <v>35</v>
      </c>
      <c r="D295" s="6" t="s">
        <v>591</v>
      </c>
      <c r="E295" s="5" t="s">
        <v>1150</v>
      </c>
      <c r="F295" s="5" t="s">
        <v>1130</v>
      </c>
      <c r="G295" s="6" t="s">
        <v>671</v>
      </c>
      <c r="H295" s="6">
        <v>13</v>
      </c>
      <c r="I295" s="6"/>
      <c r="J295" s="6"/>
      <c r="K295" s="5"/>
    </row>
    <row r="296" spans="2:11" s="2" customFormat="1" ht="86.25" customHeight="1" x14ac:dyDescent="0.2">
      <c r="B296" s="6" t="s">
        <v>623</v>
      </c>
      <c r="C296" s="6" t="s">
        <v>36</v>
      </c>
      <c r="D296" s="6" t="s">
        <v>591</v>
      </c>
      <c r="E296" s="5" t="s">
        <v>985</v>
      </c>
      <c r="F296" s="5" t="s">
        <v>1130</v>
      </c>
      <c r="G296" s="6" t="s">
        <v>671</v>
      </c>
      <c r="H296" s="6">
        <v>5</v>
      </c>
      <c r="I296" s="6"/>
      <c r="J296" s="6"/>
      <c r="K296" s="5"/>
    </row>
    <row r="297" spans="2:11" s="2" customFormat="1" ht="90" x14ac:dyDescent="0.2">
      <c r="B297" s="6" t="s">
        <v>624</v>
      </c>
      <c r="C297" s="6" t="s">
        <v>63</v>
      </c>
      <c r="D297" s="6" t="s">
        <v>591</v>
      </c>
      <c r="E297" s="5" t="s">
        <v>1025</v>
      </c>
      <c r="F297" s="5" t="s">
        <v>1130</v>
      </c>
      <c r="G297" s="6" t="s">
        <v>671</v>
      </c>
      <c r="H297" s="6">
        <v>7</v>
      </c>
      <c r="I297" s="6"/>
      <c r="J297" s="6"/>
      <c r="K297" s="5"/>
    </row>
    <row r="298" spans="2:11" s="2" customFormat="1" ht="45" x14ac:dyDescent="0.2">
      <c r="B298" s="6" t="s">
        <v>626</v>
      </c>
      <c r="C298" s="6" t="s">
        <v>66</v>
      </c>
      <c r="D298" s="6" t="s">
        <v>591</v>
      </c>
      <c r="E298" s="5" t="s">
        <v>900</v>
      </c>
      <c r="F298" s="5" t="s">
        <v>1130</v>
      </c>
      <c r="G298" s="6" t="s">
        <v>671</v>
      </c>
      <c r="H298" s="6">
        <v>15</v>
      </c>
      <c r="I298" s="6"/>
      <c r="J298" s="6"/>
      <c r="K298" s="5"/>
    </row>
    <row r="299" spans="2:11" s="2" customFormat="1" ht="82.5" customHeight="1" x14ac:dyDescent="0.2">
      <c r="B299" s="6" t="s">
        <v>627</v>
      </c>
      <c r="C299" s="6" t="s">
        <v>1050</v>
      </c>
      <c r="D299" s="6" t="s">
        <v>591</v>
      </c>
      <c r="E299" s="5" t="s">
        <v>361</v>
      </c>
      <c r="F299" s="5" t="s">
        <v>407</v>
      </c>
      <c r="G299" s="6" t="s">
        <v>671</v>
      </c>
      <c r="H299" s="6">
        <v>13</v>
      </c>
      <c r="I299" s="6"/>
      <c r="J299" s="6"/>
      <c r="K299" s="5"/>
    </row>
    <row r="300" spans="2:11" s="2" customFormat="1" ht="22.5" x14ac:dyDescent="0.2">
      <c r="B300" s="6" t="s">
        <v>628</v>
      </c>
      <c r="C300" s="6" t="s">
        <v>1051</v>
      </c>
      <c r="D300" s="6" t="s">
        <v>591</v>
      </c>
      <c r="E300" s="5" t="s">
        <v>432</v>
      </c>
      <c r="F300" s="5" t="s">
        <v>407</v>
      </c>
      <c r="G300" s="6" t="s">
        <v>671</v>
      </c>
      <c r="H300" s="6">
        <v>2</v>
      </c>
      <c r="I300" s="6"/>
      <c r="J300" s="6"/>
      <c r="K300" s="5"/>
    </row>
    <row r="301" spans="2:11" s="2" customFormat="1" ht="90" x14ac:dyDescent="0.2">
      <c r="B301" s="6" t="s">
        <v>630</v>
      </c>
      <c r="C301" s="6" t="s">
        <v>69</v>
      </c>
      <c r="D301" s="6" t="s">
        <v>591</v>
      </c>
      <c r="E301" s="5" t="s">
        <v>745</v>
      </c>
      <c r="F301" s="5" t="s">
        <v>1130</v>
      </c>
      <c r="G301" s="6" t="s">
        <v>671</v>
      </c>
      <c r="H301" s="6">
        <v>20</v>
      </c>
      <c r="I301" s="6"/>
      <c r="J301" s="6"/>
      <c r="K301" s="5"/>
    </row>
    <row r="302" spans="2:11" s="2" customFormat="1" ht="90" x14ac:dyDescent="0.2">
      <c r="B302" s="6" t="s">
        <v>547</v>
      </c>
      <c r="C302" s="6" t="s">
        <v>70</v>
      </c>
      <c r="D302" s="6" t="s">
        <v>591</v>
      </c>
      <c r="E302" s="5" t="s">
        <v>953</v>
      </c>
      <c r="F302" s="5" t="s">
        <v>1130</v>
      </c>
      <c r="G302" s="6" t="s">
        <v>671</v>
      </c>
      <c r="H302" s="6">
        <v>30</v>
      </c>
      <c r="I302" s="6"/>
      <c r="J302" s="6"/>
      <c r="K302" s="5"/>
    </row>
    <row r="303" spans="2:11" s="2" customFormat="1" ht="56.25" x14ac:dyDescent="0.2">
      <c r="B303" s="6" t="s">
        <v>549</v>
      </c>
      <c r="C303" s="6" t="s">
        <v>71</v>
      </c>
      <c r="D303" s="6" t="s">
        <v>591</v>
      </c>
      <c r="E303" s="5" t="s">
        <v>1148</v>
      </c>
      <c r="F303" s="5" t="s">
        <v>1130</v>
      </c>
      <c r="G303" s="6" t="s">
        <v>436</v>
      </c>
      <c r="H303" s="6">
        <v>4</v>
      </c>
      <c r="I303" s="6"/>
      <c r="J303" s="6"/>
      <c r="K303" s="5"/>
    </row>
    <row r="304" spans="2:11" s="2" customFormat="1" ht="82.5" customHeight="1" x14ac:dyDescent="0.2">
      <c r="B304" s="6" t="s">
        <v>550</v>
      </c>
      <c r="C304" s="6" t="s">
        <v>75</v>
      </c>
      <c r="D304" s="6" t="s">
        <v>591</v>
      </c>
      <c r="E304" s="5" t="s">
        <v>1049</v>
      </c>
      <c r="F304" s="5" t="s">
        <v>1130</v>
      </c>
      <c r="G304" s="6" t="s">
        <v>671</v>
      </c>
      <c r="H304" s="6">
        <v>7</v>
      </c>
      <c r="I304" s="6"/>
      <c r="J304" s="6"/>
      <c r="K304" s="5"/>
    </row>
    <row r="305" spans="2:11" s="2" customFormat="1" ht="30" customHeight="1" x14ac:dyDescent="0.2">
      <c r="B305" s="6" t="s">
        <v>551</v>
      </c>
      <c r="C305" s="6" t="s">
        <v>76</v>
      </c>
      <c r="D305" s="6" t="s">
        <v>591</v>
      </c>
      <c r="E305" s="5" t="s">
        <v>1128</v>
      </c>
      <c r="F305" s="5" t="s">
        <v>1130</v>
      </c>
      <c r="G305" s="6" t="s">
        <v>671</v>
      </c>
      <c r="H305" s="6">
        <v>3</v>
      </c>
      <c r="I305" s="6"/>
      <c r="J305" s="6"/>
      <c r="K305" s="5"/>
    </row>
    <row r="306" spans="2:11" s="2" customFormat="1" ht="33.75" x14ac:dyDescent="0.2">
      <c r="B306" s="6" t="s">
        <v>553</v>
      </c>
      <c r="C306" s="6" t="s">
        <v>89</v>
      </c>
      <c r="D306" s="6" t="s">
        <v>591</v>
      </c>
      <c r="E306" s="5" t="s">
        <v>270</v>
      </c>
      <c r="F306" s="5" t="s">
        <v>1130</v>
      </c>
      <c r="G306" s="6" t="s">
        <v>671</v>
      </c>
      <c r="H306" s="6">
        <v>1</v>
      </c>
      <c r="I306" s="6"/>
      <c r="J306" s="6"/>
      <c r="K306" s="5"/>
    </row>
    <row r="307" spans="2:11" s="2" customFormat="1" ht="11.25" x14ac:dyDescent="0.2">
      <c r="B307" s="6" t="s">
        <v>554</v>
      </c>
      <c r="C307" s="6" t="s">
        <v>1048</v>
      </c>
      <c r="D307" s="6" t="s">
        <v>591</v>
      </c>
      <c r="E307" s="5" t="s">
        <v>493</v>
      </c>
      <c r="F307" s="5" t="s">
        <v>407</v>
      </c>
      <c r="G307" s="6" t="s">
        <v>671</v>
      </c>
      <c r="H307" s="6">
        <v>7</v>
      </c>
      <c r="I307" s="6"/>
      <c r="J307" s="6"/>
      <c r="K307" s="5"/>
    </row>
    <row r="308" spans="2:11" s="2" customFormat="1" ht="56.25" x14ac:dyDescent="0.2">
      <c r="B308" s="6" t="s">
        <v>555</v>
      </c>
      <c r="C308" s="6" t="s">
        <v>91</v>
      </c>
      <c r="D308" s="6" t="s">
        <v>591</v>
      </c>
      <c r="E308" s="5" t="s">
        <v>1018</v>
      </c>
      <c r="F308" s="5" t="s">
        <v>1130</v>
      </c>
      <c r="G308" s="6" t="s">
        <v>671</v>
      </c>
      <c r="H308" s="6">
        <v>30</v>
      </c>
      <c r="I308" s="6"/>
      <c r="J308" s="6"/>
      <c r="K308" s="5"/>
    </row>
    <row r="309" spans="2:11" s="2" customFormat="1" ht="33.75" x14ac:dyDescent="0.2">
      <c r="B309" s="6" t="s">
        <v>556</v>
      </c>
      <c r="C309" s="6" t="s">
        <v>668</v>
      </c>
      <c r="D309" s="6" t="s">
        <v>591</v>
      </c>
      <c r="E309" s="5" t="s">
        <v>468</v>
      </c>
      <c r="F309" s="5" t="s">
        <v>407</v>
      </c>
      <c r="G309" s="6" t="s">
        <v>671</v>
      </c>
      <c r="H309" s="6">
        <v>30</v>
      </c>
      <c r="I309" s="6"/>
      <c r="J309" s="6"/>
      <c r="K309" s="5"/>
    </row>
    <row r="310" spans="2:11" s="2" customFormat="1" ht="90" x14ac:dyDescent="0.2">
      <c r="B310" s="6" t="s">
        <v>557</v>
      </c>
      <c r="C310" s="6" t="s">
        <v>68</v>
      </c>
      <c r="D310" s="6" t="s">
        <v>591</v>
      </c>
      <c r="E310" s="5" t="s">
        <v>379</v>
      </c>
      <c r="F310" s="5" t="s">
        <v>1130</v>
      </c>
      <c r="G310" s="6" t="s">
        <v>671</v>
      </c>
      <c r="H310" s="6">
        <v>4</v>
      </c>
      <c r="I310" s="6"/>
      <c r="J310" s="6"/>
      <c r="K310" s="5"/>
    </row>
    <row r="311" spans="2:11" s="2" customFormat="1" ht="67.5" x14ac:dyDescent="0.2">
      <c r="B311" s="6" t="s">
        <v>559</v>
      </c>
      <c r="C311" s="6" t="s">
        <v>93</v>
      </c>
      <c r="D311" s="6" t="s">
        <v>591</v>
      </c>
      <c r="E311" s="5" t="s">
        <v>981</v>
      </c>
      <c r="F311" s="5" t="s">
        <v>1130</v>
      </c>
      <c r="G311" s="6" t="s">
        <v>671</v>
      </c>
      <c r="H311" s="6">
        <v>20</v>
      </c>
      <c r="I311" s="6"/>
      <c r="J311" s="6"/>
      <c r="K311" s="5"/>
    </row>
    <row r="312" spans="2:11" s="2" customFormat="1" ht="67.5" x14ac:dyDescent="0.2">
      <c r="B312" s="6" t="s">
        <v>571</v>
      </c>
      <c r="C312" s="6" t="s">
        <v>97</v>
      </c>
      <c r="D312" s="6" t="s">
        <v>591</v>
      </c>
      <c r="E312" s="5" t="s">
        <v>392</v>
      </c>
      <c r="F312" s="5" t="s">
        <v>1130</v>
      </c>
      <c r="G312" s="6" t="s">
        <v>671</v>
      </c>
      <c r="H312" s="6">
        <v>6</v>
      </c>
      <c r="I312" s="6"/>
      <c r="J312" s="6"/>
      <c r="K312" s="5"/>
    </row>
    <row r="313" spans="2:11" s="2" customFormat="1" ht="56.25" x14ac:dyDescent="0.2">
      <c r="B313" s="6" t="s">
        <v>572</v>
      </c>
      <c r="C313" s="6" t="s">
        <v>99</v>
      </c>
      <c r="D313" s="6" t="s">
        <v>591</v>
      </c>
      <c r="E313" s="5" t="s">
        <v>932</v>
      </c>
      <c r="F313" s="5" t="s">
        <v>1130</v>
      </c>
      <c r="G313" s="6" t="s">
        <v>198</v>
      </c>
      <c r="H313" s="6">
        <v>4</v>
      </c>
      <c r="I313" s="6"/>
      <c r="J313" s="6"/>
      <c r="K313" s="5"/>
    </row>
    <row r="314" spans="2:11" s="2" customFormat="1" ht="22.5" x14ac:dyDescent="0.2">
      <c r="B314" s="6" t="s">
        <v>573</v>
      </c>
      <c r="C314" s="6" t="s">
        <v>405</v>
      </c>
      <c r="D314" s="6" t="s">
        <v>793</v>
      </c>
      <c r="E314" s="5" t="s">
        <v>609</v>
      </c>
      <c r="F314" s="5" t="s">
        <v>605</v>
      </c>
      <c r="G314" s="6" t="s">
        <v>671</v>
      </c>
      <c r="H314" s="6">
        <v>30</v>
      </c>
      <c r="I314" s="6"/>
      <c r="J314" s="6"/>
      <c r="K314" s="5"/>
    </row>
    <row r="315" spans="2:11" s="2" customFormat="1" ht="45" x14ac:dyDescent="0.2">
      <c r="B315" s="6" t="s">
        <v>574</v>
      </c>
      <c r="C315" s="6" t="s">
        <v>115</v>
      </c>
      <c r="D315" s="6" t="s">
        <v>591</v>
      </c>
      <c r="E315" s="5" t="s">
        <v>607</v>
      </c>
      <c r="F315" s="5" t="s">
        <v>1130</v>
      </c>
      <c r="G315" s="6" t="s">
        <v>671</v>
      </c>
      <c r="H315" s="6">
        <v>17</v>
      </c>
      <c r="I315" s="6"/>
      <c r="J315" s="6"/>
      <c r="K315" s="5"/>
    </row>
    <row r="316" spans="2:11" s="2" customFormat="1" ht="11.25" x14ac:dyDescent="0.2">
      <c r="B316" s="6" t="s">
        <v>575</v>
      </c>
      <c r="C316" s="6" t="s">
        <v>433</v>
      </c>
      <c r="D316" s="6" t="s">
        <v>793</v>
      </c>
      <c r="E316" s="5" t="s">
        <v>419</v>
      </c>
      <c r="F316" s="5" t="s">
        <v>639</v>
      </c>
      <c r="G316" s="6" t="s">
        <v>209</v>
      </c>
      <c r="H316" s="6">
        <v>18</v>
      </c>
      <c r="I316" s="6"/>
      <c r="J316" s="6"/>
      <c r="K316" s="5"/>
    </row>
    <row r="317" spans="2:11" s="2" customFormat="1" ht="11.25" x14ac:dyDescent="0.2">
      <c r="B317" s="6" t="s">
        <v>576</v>
      </c>
      <c r="C317" s="6" t="s">
        <v>77</v>
      </c>
      <c r="D317" s="6" t="s">
        <v>793</v>
      </c>
      <c r="E317" s="5" t="s">
        <v>345</v>
      </c>
      <c r="F317" s="5" t="s">
        <v>293</v>
      </c>
      <c r="G317" s="6" t="s">
        <v>671</v>
      </c>
      <c r="H317" s="6">
        <v>26</v>
      </c>
      <c r="I317" s="6"/>
      <c r="J317" s="6"/>
      <c r="K317" s="5"/>
    </row>
    <row r="318" spans="2:11" s="2" customFormat="1" ht="33.75" x14ac:dyDescent="0.2">
      <c r="B318" s="6" t="s">
        <v>577</v>
      </c>
      <c r="C318" s="6" t="s">
        <v>804</v>
      </c>
      <c r="D318" s="6" t="s">
        <v>795</v>
      </c>
      <c r="E318" s="5" t="s">
        <v>933</v>
      </c>
      <c r="F318" s="5" t="s">
        <v>1130</v>
      </c>
      <c r="G318" s="6" t="s">
        <v>198</v>
      </c>
      <c r="H318" s="6">
        <v>4</v>
      </c>
      <c r="I318" s="6"/>
      <c r="J318" s="6"/>
      <c r="K318" s="5"/>
    </row>
    <row r="319" spans="2:11" s="2" customFormat="1" ht="11.25" x14ac:dyDescent="0.2">
      <c r="B319" s="12" t="s">
        <v>1190</v>
      </c>
      <c r="C319" s="13"/>
      <c r="D319" s="13"/>
      <c r="E319" s="13" t="s">
        <v>663</v>
      </c>
      <c r="F319" s="13"/>
      <c r="G319" s="13"/>
      <c r="H319" s="13"/>
      <c r="I319" s="13"/>
      <c r="J319" s="14"/>
      <c r="K319" s="4">
        <f>SUM(K320:K351)</f>
        <v>0</v>
      </c>
    </row>
    <row r="320" spans="2:11" s="2" customFormat="1" ht="22.5" customHeight="1" x14ac:dyDescent="0.2">
      <c r="B320" s="6" t="s">
        <v>1140</v>
      </c>
      <c r="C320" s="6" t="s">
        <v>235</v>
      </c>
      <c r="D320" s="6" t="s">
        <v>793</v>
      </c>
      <c r="E320" s="5" t="s">
        <v>85</v>
      </c>
      <c r="F320" s="5" t="s">
        <v>614</v>
      </c>
      <c r="G320" s="6" t="s">
        <v>671</v>
      </c>
      <c r="H320" s="6">
        <v>1</v>
      </c>
      <c r="I320" s="6"/>
      <c r="J320" s="6"/>
      <c r="K320" s="5"/>
    </row>
    <row r="321" spans="2:11" s="2" customFormat="1" ht="22.5" customHeight="1" x14ac:dyDescent="0.2">
      <c r="B321" s="6" t="s">
        <v>1141</v>
      </c>
      <c r="C321" s="6" t="s">
        <v>907</v>
      </c>
      <c r="D321" s="6" t="s">
        <v>795</v>
      </c>
      <c r="E321" s="5" t="s">
        <v>390</v>
      </c>
      <c r="F321" s="5" t="s">
        <v>1130</v>
      </c>
      <c r="G321" s="6" t="s">
        <v>198</v>
      </c>
      <c r="H321" s="6">
        <v>4</v>
      </c>
      <c r="I321" s="6"/>
      <c r="J321" s="6"/>
      <c r="K321" s="5"/>
    </row>
    <row r="322" spans="2:11" s="2" customFormat="1" ht="22.5" x14ac:dyDescent="0.2">
      <c r="B322" s="6" t="s">
        <v>1142</v>
      </c>
      <c r="C322" s="6" t="s">
        <v>1106</v>
      </c>
      <c r="D322" s="6" t="s">
        <v>197</v>
      </c>
      <c r="E322" s="5" t="s">
        <v>956</v>
      </c>
      <c r="F322" s="5" t="s">
        <v>439</v>
      </c>
      <c r="G322" s="6" t="s">
        <v>209</v>
      </c>
      <c r="H322" s="6">
        <v>1</v>
      </c>
      <c r="I322" s="6"/>
      <c r="J322" s="6"/>
      <c r="K322" s="5"/>
    </row>
    <row r="323" spans="2:11" s="2" customFormat="1" ht="11.25" x14ac:dyDescent="0.2">
      <c r="B323" s="6" t="s">
        <v>1143</v>
      </c>
      <c r="C323" s="6" t="s">
        <v>1161</v>
      </c>
      <c r="D323" s="6" t="s">
        <v>793</v>
      </c>
      <c r="E323" s="5" t="s">
        <v>1164</v>
      </c>
      <c r="F323" s="5" t="s">
        <v>982</v>
      </c>
      <c r="G323" s="6" t="s">
        <v>671</v>
      </c>
      <c r="H323" s="6">
        <v>2</v>
      </c>
      <c r="I323" s="6"/>
      <c r="J323" s="6"/>
      <c r="K323" s="5"/>
    </row>
    <row r="324" spans="2:11" s="2" customFormat="1" ht="11.25" x14ac:dyDescent="0.2">
      <c r="B324" s="6" t="s">
        <v>1144</v>
      </c>
      <c r="C324" s="6" t="s">
        <v>190</v>
      </c>
      <c r="D324" s="6" t="s">
        <v>793</v>
      </c>
      <c r="E324" s="5" t="s">
        <v>951</v>
      </c>
      <c r="F324" s="5" t="s">
        <v>982</v>
      </c>
      <c r="G324" s="6" t="s">
        <v>671</v>
      </c>
      <c r="H324" s="6">
        <v>1</v>
      </c>
      <c r="I324" s="6"/>
      <c r="J324" s="6"/>
      <c r="K324" s="5"/>
    </row>
    <row r="325" spans="2:11" s="2" customFormat="1" ht="22.5" x14ac:dyDescent="0.2">
      <c r="B325" s="6" t="s">
        <v>1145</v>
      </c>
      <c r="C325" s="6" t="s">
        <v>391</v>
      </c>
      <c r="D325" s="6" t="s">
        <v>793</v>
      </c>
      <c r="E325" s="5" t="s">
        <v>163</v>
      </c>
      <c r="F325" s="5" t="s">
        <v>982</v>
      </c>
      <c r="G325" s="6" t="s">
        <v>671</v>
      </c>
      <c r="H325" s="6">
        <v>6</v>
      </c>
      <c r="I325" s="6"/>
      <c r="J325" s="6"/>
      <c r="K325" s="5"/>
    </row>
    <row r="326" spans="2:11" s="2" customFormat="1" ht="22.5" x14ac:dyDescent="0.2">
      <c r="B326" s="6" t="s">
        <v>1146</v>
      </c>
      <c r="C326" s="6" t="s">
        <v>186</v>
      </c>
      <c r="D326" s="6" t="s">
        <v>793</v>
      </c>
      <c r="E326" s="5" t="s">
        <v>481</v>
      </c>
      <c r="F326" s="5" t="s">
        <v>982</v>
      </c>
      <c r="G326" s="6" t="s">
        <v>671</v>
      </c>
      <c r="H326" s="6">
        <v>2</v>
      </c>
      <c r="I326" s="6"/>
      <c r="J326" s="6"/>
      <c r="K326" s="5"/>
    </row>
    <row r="327" spans="2:11" s="2" customFormat="1" ht="22.5" customHeight="1" x14ac:dyDescent="0.2">
      <c r="B327" s="6" t="s">
        <v>1149</v>
      </c>
      <c r="C327" s="6" t="s">
        <v>844</v>
      </c>
      <c r="D327" s="6" t="s">
        <v>795</v>
      </c>
      <c r="E327" s="5" t="s">
        <v>528</v>
      </c>
      <c r="F327" s="5" t="s">
        <v>1130</v>
      </c>
      <c r="G327" s="6" t="s">
        <v>198</v>
      </c>
      <c r="H327" s="6">
        <v>10</v>
      </c>
      <c r="I327" s="6"/>
      <c r="J327" s="6"/>
      <c r="K327" s="5"/>
    </row>
    <row r="328" spans="2:11" s="2" customFormat="1" ht="33.75" x14ac:dyDescent="0.2">
      <c r="B328" s="6" t="s">
        <v>1151</v>
      </c>
      <c r="C328" s="6" t="s">
        <v>843</v>
      </c>
      <c r="D328" s="6" t="s">
        <v>795</v>
      </c>
      <c r="E328" s="5" t="s">
        <v>469</v>
      </c>
      <c r="F328" s="5" t="s">
        <v>1130</v>
      </c>
      <c r="G328" s="6" t="s">
        <v>198</v>
      </c>
      <c r="H328" s="6">
        <v>2</v>
      </c>
      <c r="I328" s="6"/>
      <c r="J328" s="6"/>
      <c r="K328" s="5"/>
    </row>
    <row r="329" spans="2:11" s="2" customFormat="1" ht="22.5" customHeight="1" x14ac:dyDescent="0.2">
      <c r="B329" s="6" t="s">
        <v>302</v>
      </c>
      <c r="C329" s="6" t="s">
        <v>842</v>
      </c>
      <c r="D329" s="6" t="s">
        <v>795</v>
      </c>
      <c r="E329" s="5" t="s">
        <v>935</v>
      </c>
      <c r="F329" s="5" t="s">
        <v>1130</v>
      </c>
      <c r="G329" s="6" t="s">
        <v>198</v>
      </c>
      <c r="H329" s="6">
        <v>23</v>
      </c>
      <c r="I329" s="6"/>
      <c r="J329" s="6"/>
      <c r="K329" s="5"/>
    </row>
    <row r="330" spans="2:11" s="2" customFormat="1" ht="22.5" customHeight="1" x14ac:dyDescent="0.2">
      <c r="B330" s="6" t="s">
        <v>304</v>
      </c>
      <c r="C330" s="6" t="s">
        <v>841</v>
      </c>
      <c r="D330" s="6" t="s">
        <v>795</v>
      </c>
      <c r="E330" s="5" t="s">
        <v>356</v>
      </c>
      <c r="F330" s="5" t="s">
        <v>1130</v>
      </c>
      <c r="G330" s="6" t="s">
        <v>198</v>
      </c>
      <c r="H330" s="6">
        <v>4</v>
      </c>
      <c r="I330" s="6"/>
      <c r="J330" s="6"/>
      <c r="K330" s="5"/>
    </row>
    <row r="331" spans="2:11" s="2" customFormat="1" ht="22.5" customHeight="1" x14ac:dyDescent="0.2">
      <c r="B331" s="6" t="s">
        <v>305</v>
      </c>
      <c r="C331" s="6" t="s">
        <v>883</v>
      </c>
      <c r="D331" s="6" t="s">
        <v>795</v>
      </c>
      <c r="E331" s="5" t="s">
        <v>701</v>
      </c>
      <c r="F331" s="5" t="s">
        <v>1130</v>
      </c>
      <c r="G331" s="6" t="s">
        <v>198</v>
      </c>
      <c r="H331" s="6">
        <v>2</v>
      </c>
      <c r="I331" s="6"/>
      <c r="J331" s="6"/>
      <c r="K331" s="5"/>
    </row>
    <row r="332" spans="2:11" s="2" customFormat="1" ht="22.5" customHeight="1" x14ac:dyDescent="0.2">
      <c r="B332" s="6" t="s">
        <v>306</v>
      </c>
      <c r="C332" s="6" t="s">
        <v>687</v>
      </c>
      <c r="D332" s="6" t="s">
        <v>793</v>
      </c>
      <c r="E332" s="5" t="s">
        <v>32</v>
      </c>
      <c r="F332" s="5" t="s">
        <v>982</v>
      </c>
      <c r="G332" s="6" t="s">
        <v>671</v>
      </c>
      <c r="H332" s="6">
        <v>2</v>
      </c>
      <c r="I332" s="6"/>
      <c r="J332" s="6"/>
      <c r="K332" s="5"/>
    </row>
    <row r="333" spans="2:11" s="2" customFormat="1" ht="22.5" customHeight="1" x14ac:dyDescent="0.2">
      <c r="B333" s="6" t="s">
        <v>307</v>
      </c>
      <c r="C333" s="6" t="s">
        <v>1170</v>
      </c>
      <c r="D333" s="6" t="s">
        <v>591</v>
      </c>
      <c r="E333" s="5" t="s">
        <v>459</v>
      </c>
      <c r="F333" s="5" t="s">
        <v>1130</v>
      </c>
      <c r="G333" s="6" t="s">
        <v>671</v>
      </c>
      <c r="H333" s="6">
        <v>8</v>
      </c>
      <c r="I333" s="6"/>
      <c r="J333" s="6"/>
      <c r="K333" s="5"/>
    </row>
    <row r="334" spans="2:11" s="2" customFormat="1" ht="22.5" customHeight="1" x14ac:dyDescent="0.2">
      <c r="B334" s="6" t="s">
        <v>309</v>
      </c>
      <c r="C334" s="6" t="s">
        <v>824</v>
      </c>
      <c r="D334" s="6" t="s">
        <v>197</v>
      </c>
      <c r="E334" s="5" t="s">
        <v>365</v>
      </c>
      <c r="F334" s="5" t="s">
        <v>439</v>
      </c>
      <c r="G334" s="6" t="s">
        <v>209</v>
      </c>
      <c r="H334" s="6">
        <v>4</v>
      </c>
      <c r="I334" s="6"/>
      <c r="J334" s="6"/>
      <c r="K334" s="5"/>
    </row>
    <row r="335" spans="2:11" s="2" customFormat="1" ht="22.5" customHeight="1" x14ac:dyDescent="0.2">
      <c r="B335" s="6" t="s">
        <v>310</v>
      </c>
      <c r="C335" s="6" t="s">
        <v>1156</v>
      </c>
      <c r="D335" s="6" t="s">
        <v>793</v>
      </c>
      <c r="E335" s="5" t="s">
        <v>387</v>
      </c>
      <c r="F335" s="5" t="s">
        <v>982</v>
      </c>
      <c r="G335" s="6" t="s">
        <v>92</v>
      </c>
      <c r="H335" s="6">
        <v>4</v>
      </c>
      <c r="I335" s="6"/>
      <c r="J335" s="6"/>
      <c r="K335" s="5"/>
    </row>
    <row r="336" spans="2:11" s="2" customFormat="1" ht="22.5" x14ac:dyDescent="0.2">
      <c r="B336" s="6" t="s">
        <v>311</v>
      </c>
      <c r="C336" s="6" t="s">
        <v>725</v>
      </c>
      <c r="D336" s="6" t="s">
        <v>591</v>
      </c>
      <c r="E336" s="5" t="s">
        <v>851</v>
      </c>
      <c r="F336" s="5" t="s">
        <v>733</v>
      </c>
      <c r="G336" s="6" t="s">
        <v>209</v>
      </c>
      <c r="H336" s="6">
        <v>15</v>
      </c>
      <c r="I336" s="6"/>
      <c r="J336" s="6"/>
      <c r="K336" s="5"/>
    </row>
    <row r="337" spans="2:11" s="2" customFormat="1" ht="22.5" x14ac:dyDescent="0.2">
      <c r="B337" s="6" t="s">
        <v>313</v>
      </c>
      <c r="C337" s="6" t="s">
        <v>959</v>
      </c>
      <c r="D337" s="6" t="s">
        <v>660</v>
      </c>
      <c r="E337" s="5" t="s">
        <v>741</v>
      </c>
      <c r="F337" s="5" t="s">
        <v>342</v>
      </c>
      <c r="G337" s="6" t="s">
        <v>671</v>
      </c>
      <c r="H337" s="6">
        <v>12</v>
      </c>
      <c r="I337" s="6"/>
      <c r="J337" s="6"/>
      <c r="K337" s="5"/>
    </row>
    <row r="338" spans="2:11" s="2" customFormat="1" ht="11.25" x14ac:dyDescent="0.2">
      <c r="B338" s="6" t="s">
        <v>314</v>
      </c>
      <c r="C338" s="6" t="s">
        <v>711</v>
      </c>
      <c r="D338" s="6" t="s">
        <v>793</v>
      </c>
      <c r="E338" s="5" t="s">
        <v>349</v>
      </c>
      <c r="F338" s="5" t="s">
        <v>742</v>
      </c>
      <c r="G338" s="6" t="s">
        <v>600</v>
      </c>
      <c r="H338" s="6">
        <v>1</v>
      </c>
      <c r="I338" s="6"/>
      <c r="J338" s="6"/>
      <c r="K338" s="5"/>
    </row>
    <row r="339" spans="2:11" s="2" customFormat="1" ht="22.5" x14ac:dyDescent="0.2">
      <c r="B339" s="6" t="s">
        <v>319</v>
      </c>
      <c r="C339" s="6" t="s">
        <v>530</v>
      </c>
      <c r="D339" s="6" t="s">
        <v>793</v>
      </c>
      <c r="E339" s="5" t="s">
        <v>430</v>
      </c>
      <c r="F339" s="5" t="s">
        <v>904</v>
      </c>
      <c r="G339" s="6" t="s">
        <v>209</v>
      </c>
      <c r="H339" s="6">
        <v>10</v>
      </c>
      <c r="I339" s="6"/>
      <c r="J339" s="6"/>
      <c r="K339" s="5"/>
    </row>
    <row r="340" spans="2:11" s="2" customFormat="1" ht="22.5" x14ac:dyDescent="0.2">
      <c r="B340" s="6" t="s">
        <v>320</v>
      </c>
      <c r="C340" s="6" t="s">
        <v>0</v>
      </c>
      <c r="D340" s="6" t="s">
        <v>978</v>
      </c>
      <c r="E340" s="5" t="s">
        <v>695</v>
      </c>
      <c r="F340" s="5" t="s">
        <v>797</v>
      </c>
      <c r="G340" s="6" t="s">
        <v>198</v>
      </c>
      <c r="H340" s="6">
        <v>50</v>
      </c>
      <c r="I340" s="6"/>
      <c r="J340" s="6"/>
      <c r="K340" s="5"/>
    </row>
    <row r="341" spans="2:11" s="2" customFormat="1" ht="22.5" x14ac:dyDescent="0.2">
      <c r="B341" s="6" t="s">
        <v>321</v>
      </c>
      <c r="C341" s="6" t="s">
        <v>2</v>
      </c>
      <c r="D341" s="6" t="s">
        <v>978</v>
      </c>
      <c r="E341" s="5" t="s">
        <v>14</v>
      </c>
      <c r="F341" s="5" t="s">
        <v>797</v>
      </c>
      <c r="G341" s="6" t="s">
        <v>198</v>
      </c>
      <c r="H341" s="6">
        <v>50</v>
      </c>
      <c r="I341" s="6"/>
      <c r="J341" s="6"/>
      <c r="K341" s="5"/>
    </row>
    <row r="342" spans="2:11" s="2" customFormat="1" ht="11.25" x14ac:dyDescent="0.2">
      <c r="B342" s="6" t="s">
        <v>322</v>
      </c>
      <c r="C342" s="6" t="s">
        <v>592</v>
      </c>
      <c r="D342" s="6" t="s">
        <v>296</v>
      </c>
      <c r="E342" s="5" t="s">
        <v>1122</v>
      </c>
      <c r="F342" s="5" t="s">
        <v>296</v>
      </c>
      <c r="G342" s="6" t="s">
        <v>198</v>
      </c>
      <c r="H342" s="6">
        <v>4</v>
      </c>
      <c r="I342" s="6"/>
      <c r="J342" s="6"/>
      <c r="K342" s="5"/>
    </row>
    <row r="343" spans="2:11" s="2" customFormat="1" ht="22.5" x14ac:dyDescent="0.2">
      <c r="B343" s="6" t="s">
        <v>323</v>
      </c>
      <c r="C343" s="6" t="s">
        <v>566</v>
      </c>
      <c r="D343" s="6" t="s">
        <v>793</v>
      </c>
      <c r="E343" s="5" t="s">
        <v>1129</v>
      </c>
      <c r="F343" s="5" t="s">
        <v>298</v>
      </c>
      <c r="G343" s="6" t="s">
        <v>671</v>
      </c>
      <c r="H343" s="6">
        <v>8</v>
      </c>
      <c r="I343" s="6"/>
      <c r="J343" s="6"/>
      <c r="K343" s="5"/>
    </row>
    <row r="344" spans="2:11" s="2" customFormat="1" ht="22.5" x14ac:dyDescent="0.2">
      <c r="B344" s="6" t="s">
        <v>324</v>
      </c>
      <c r="C344" s="6" t="s">
        <v>561</v>
      </c>
      <c r="D344" s="6" t="s">
        <v>793</v>
      </c>
      <c r="E344" s="5" t="s">
        <v>993</v>
      </c>
      <c r="F344" s="5" t="s">
        <v>298</v>
      </c>
      <c r="G344" s="6" t="s">
        <v>671</v>
      </c>
      <c r="H344" s="6">
        <v>8</v>
      </c>
      <c r="I344" s="6"/>
      <c r="J344" s="6"/>
      <c r="K344" s="5"/>
    </row>
    <row r="345" spans="2:11" s="2" customFormat="1" ht="22.5" x14ac:dyDescent="0.2">
      <c r="B345" s="6" t="s">
        <v>325</v>
      </c>
      <c r="C345" s="6" t="s">
        <v>565</v>
      </c>
      <c r="D345" s="6" t="s">
        <v>793</v>
      </c>
      <c r="E345" s="5" t="s">
        <v>718</v>
      </c>
      <c r="F345" s="5" t="s">
        <v>298</v>
      </c>
      <c r="G345" s="6" t="s">
        <v>671</v>
      </c>
      <c r="H345" s="6">
        <v>8</v>
      </c>
      <c r="I345" s="6"/>
      <c r="J345" s="6"/>
      <c r="K345" s="5"/>
    </row>
    <row r="346" spans="2:11" s="2" customFormat="1" ht="22.5" customHeight="1" x14ac:dyDescent="0.2">
      <c r="B346" s="6" t="s">
        <v>327</v>
      </c>
      <c r="C346" s="6" t="s">
        <v>560</v>
      </c>
      <c r="D346" s="6" t="s">
        <v>793</v>
      </c>
      <c r="E346" s="5" t="s">
        <v>359</v>
      </c>
      <c r="F346" s="5" t="s">
        <v>298</v>
      </c>
      <c r="G346" s="6" t="s">
        <v>671</v>
      </c>
      <c r="H346" s="6">
        <v>6</v>
      </c>
      <c r="I346" s="6"/>
      <c r="J346" s="6"/>
      <c r="K346" s="5"/>
    </row>
    <row r="347" spans="2:11" s="2" customFormat="1" ht="22.5" customHeight="1" x14ac:dyDescent="0.2">
      <c r="B347" s="6" t="s">
        <v>329</v>
      </c>
      <c r="C347" s="6" t="s">
        <v>564</v>
      </c>
      <c r="D347" s="6" t="s">
        <v>793</v>
      </c>
      <c r="E347" s="5" t="s">
        <v>1090</v>
      </c>
      <c r="F347" s="5" t="s">
        <v>298</v>
      </c>
      <c r="G347" s="6" t="s">
        <v>671</v>
      </c>
      <c r="H347" s="6">
        <v>10</v>
      </c>
      <c r="I347" s="6"/>
      <c r="J347" s="6"/>
      <c r="K347" s="5"/>
    </row>
    <row r="348" spans="2:11" s="2" customFormat="1" ht="22.5" customHeight="1" x14ac:dyDescent="0.2">
      <c r="B348" s="6" t="s">
        <v>330</v>
      </c>
      <c r="C348" s="6" t="s">
        <v>563</v>
      </c>
      <c r="D348" s="6" t="s">
        <v>793</v>
      </c>
      <c r="E348" s="5" t="s">
        <v>727</v>
      </c>
      <c r="F348" s="5" t="s">
        <v>298</v>
      </c>
      <c r="G348" s="6" t="s">
        <v>671</v>
      </c>
      <c r="H348" s="6">
        <v>3</v>
      </c>
      <c r="I348" s="6"/>
      <c r="J348" s="6"/>
      <c r="K348" s="5"/>
    </row>
    <row r="349" spans="2:11" s="2" customFormat="1" ht="11.25" x14ac:dyDescent="0.2">
      <c r="B349" s="6" t="s">
        <v>347</v>
      </c>
      <c r="C349" s="6" t="s">
        <v>1068</v>
      </c>
      <c r="D349" s="6" t="s">
        <v>793</v>
      </c>
      <c r="E349" s="5" t="s">
        <v>191</v>
      </c>
      <c r="F349" s="5" t="s">
        <v>614</v>
      </c>
      <c r="G349" s="6" t="s">
        <v>671</v>
      </c>
      <c r="H349" s="6">
        <v>50</v>
      </c>
      <c r="I349" s="6"/>
      <c r="J349" s="6"/>
      <c r="K349" s="5"/>
    </row>
    <row r="350" spans="2:11" s="2" customFormat="1" ht="22.5" customHeight="1" x14ac:dyDescent="0.2">
      <c r="B350" s="6" t="s">
        <v>351</v>
      </c>
      <c r="C350" s="6" t="s">
        <v>1068</v>
      </c>
      <c r="D350" s="6" t="s">
        <v>793</v>
      </c>
      <c r="E350" s="5" t="s">
        <v>191</v>
      </c>
      <c r="F350" s="5" t="s">
        <v>614</v>
      </c>
      <c r="G350" s="6" t="s">
        <v>671</v>
      </c>
      <c r="H350" s="6">
        <v>70</v>
      </c>
      <c r="I350" s="6"/>
      <c r="J350" s="6"/>
      <c r="K350" s="5"/>
    </row>
    <row r="351" spans="2:11" s="2" customFormat="1" ht="11.25" x14ac:dyDescent="0.2">
      <c r="B351" s="6" t="s">
        <v>353</v>
      </c>
      <c r="C351" s="6" t="s">
        <v>1067</v>
      </c>
      <c r="D351" s="6" t="s">
        <v>793</v>
      </c>
      <c r="E351" s="5" t="s">
        <v>1072</v>
      </c>
      <c r="F351" s="5" t="s">
        <v>614</v>
      </c>
      <c r="G351" s="6" t="s">
        <v>671</v>
      </c>
      <c r="H351" s="6">
        <v>200</v>
      </c>
      <c r="I351" s="6"/>
      <c r="J351" s="6"/>
      <c r="K351" s="5"/>
    </row>
    <row r="352" spans="2:11" s="2" customFormat="1" ht="11.25" x14ac:dyDescent="0.2">
      <c r="B352" s="12" t="s">
        <v>1191</v>
      </c>
      <c r="C352" s="13"/>
      <c r="D352" s="13"/>
      <c r="E352" s="13" t="s">
        <v>878</v>
      </c>
      <c r="F352" s="13"/>
      <c r="G352" s="13"/>
      <c r="H352" s="13"/>
      <c r="I352" s="13"/>
      <c r="J352" s="14"/>
      <c r="K352" s="4">
        <f>SUM(K353:K387)</f>
        <v>0</v>
      </c>
    </row>
    <row r="353" spans="2:11" s="2" customFormat="1" ht="33.75" x14ac:dyDescent="0.2">
      <c r="B353" s="6" t="s">
        <v>445</v>
      </c>
      <c r="C353" s="6" t="s">
        <v>87</v>
      </c>
      <c r="D353" s="6" t="s">
        <v>795</v>
      </c>
      <c r="E353" s="5" t="s">
        <v>503</v>
      </c>
      <c r="F353" s="5" t="s">
        <v>1130</v>
      </c>
      <c r="G353" s="6" t="s">
        <v>198</v>
      </c>
      <c r="H353" s="6">
        <v>3</v>
      </c>
      <c r="I353" s="6"/>
      <c r="J353" s="6"/>
      <c r="K353" s="6"/>
    </row>
    <row r="354" spans="2:11" s="2" customFormat="1" ht="30" customHeight="1" x14ac:dyDescent="0.2">
      <c r="B354" s="6" t="s">
        <v>447</v>
      </c>
      <c r="C354" s="6" t="s">
        <v>708</v>
      </c>
      <c r="D354" s="6" t="s">
        <v>793</v>
      </c>
      <c r="E354" s="5" t="s">
        <v>389</v>
      </c>
      <c r="F354" s="5" t="s">
        <v>188</v>
      </c>
      <c r="G354" s="6" t="s">
        <v>92</v>
      </c>
      <c r="H354" s="6">
        <v>90</v>
      </c>
      <c r="I354" s="6"/>
      <c r="J354" s="6"/>
      <c r="K354" s="6"/>
    </row>
    <row r="355" spans="2:11" s="2" customFormat="1" ht="11.25" x14ac:dyDescent="0.2">
      <c r="B355" s="6" t="s">
        <v>448</v>
      </c>
      <c r="C355" s="6" t="s">
        <v>1066</v>
      </c>
      <c r="D355" s="6" t="s">
        <v>591</v>
      </c>
      <c r="E355" s="5" t="s">
        <v>950</v>
      </c>
      <c r="F355" s="5" t="s">
        <v>407</v>
      </c>
      <c r="G355" s="6" t="s">
        <v>671</v>
      </c>
      <c r="H355" s="6">
        <v>8</v>
      </c>
      <c r="I355" s="6"/>
      <c r="J355" s="6"/>
      <c r="K355" s="6"/>
    </row>
    <row r="356" spans="2:11" s="2" customFormat="1" ht="23.25" customHeight="1" x14ac:dyDescent="0.2">
      <c r="B356" s="6" t="s">
        <v>449</v>
      </c>
      <c r="C356" s="6" t="s">
        <v>117</v>
      </c>
      <c r="D356" s="6" t="s">
        <v>591</v>
      </c>
      <c r="E356" s="5" t="s">
        <v>208</v>
      </c>
      <c r="F356" s="5" t="s">
        <v>1130</v>
      </c>
      <c r="G356" s="6" t="s">
        <v>92</v>
      </c>
      <c r="H356" s="6">
        <v>140</v>
      </c>
      <c r="I356" s="6"/>
      <c r="J356" s="6"/>
      <c r="K356" s="6"/>
    </row>
    <row r="357" spans="2:11" s="2" customFormat="1" ht="33.75" x14ac:dyDescent="0.2">
      <c r="B357" s="6" t="s">
        <v>451</v>
      </c>
      <c r="C357" s="6" t="s">
        <v>95</v>
      </c>
      <c r="D357" s="6" t="s">
        <v>591</v>
      </c>
      <c r="E357" s="5" t="s">
        <v>205</v>
      </c>
      <c r="F357" s="5" t="s">
        <v>1130</v>
      </c>
      <c r="G357" s="6" t="s">
        <v>92</v>
      </c>
      <c r="H357" s="6">
        <v>12</v>
      </c>
      <c r="I357" s="6"/>
      <c r="J357" s="6"/>
      <c r="K357" s="6"/>
    </row>
    <row r="358" spans="2:11" s="2" customFormat="1" ht="22.5" customHeight="1" x14ac:dyDescent="0.2">
      <c r="B358" s="6" t="s">
        <v>452</v>
      </c>
      <c r="C358" s="6" t="s">
        <v>656</v>
      </c>
      <c r="D358" s="6" t="s">
        <v>795</v>
      </c>
      <c r="E358" s="5" t="s">
        <v>705</v>
      </c>
      <c r="F358" s="5" t="s">
        <v>506</v>
      </c>
      <c r="G358" s="6" t="s">
        <v>65</v>
      </c>
      <c r="H358" s="6">
        <v>2</v>
      </c>
      <c r="I358" s="6"/>
      <c r="J358" s="6"/>
      <c r="K358" s="6"/>
    </row>
    <row r="359" spans="2:11" s="2" customFormat="1" ht="22.5" x14ac:dyDescent="0.2">
      <c r="B359" s="6" t="s">
        <v>453</v>
      </c>
      <c r="C359" s="6" t="s">
        <v>655</v>
      </c>
      <c r="D359" s="6" t="s">
        <v>795</v>
      </c>
      <c r="E359" s="5" t="s">
        <v>898</v>
      </c>
      <c r="F359" s="5" t="s">
        <v>506</v>
      </c>
      <c r="G359" s="6" t="s">
        <v>65</v>
      </c>
      <c r="H359" s="6">
        <v>52</v>
      </c>
      <c r="I359" s="6"/>
      <c r="J359" s="6"/>
      <c r="K359" s="6"/>
    </row>
    <row r="360" spans="2:11" s="2" customFormat="1" ht="22.5" x14ac:dyDescent="0.2">
      <c r="B360" s="6" t="s">
        <v>454</v>
      </c>
      <c r="C360" s="6" t="s">
        <v>10</v>
      </c>
      <c r="D360" s="6" t="s">
        <v>793</v>
      </c>
      <c r="E360" s="5" t="s">
        <v>165</v>
      </c>
      <c r="F360" s="5" t="s">
        <v>129</v>
      </c>
      <c r="G360" s="6" t="s">
        <v>671</v>
      </c>
      <c r="H360" s="6">
        <v>57</v>
      </c>
      <c r="I360" s="6"/>
      <c r="J360" s="6"/>
      <c r="K360" s="6"/>
    </row>
    <row r="361" spans="2:11" s="2" customFormat="1" ht="22.5" x14ac:dyDescent="0.2">
      <c r="B361" s="6" t="s">
        <v>455</v>
      </c>
      <c r="C361" s="6" t="s">
        <v>658</v>
      </c>
      <c r="D361" s="6" t="s">
        <v>795</v>
      </c>
      <c r="E361" s="5" t="s">
        <v>274</v>
      </c>
      <c r="F361" s="5" t="s">
        <v>506</v>
      </c>
      <c r="G361" s="6" t="s">
        <v>65</v>
      </c>
      <c r="H361" s="6">
        <v>390</v>
      </c>
      <c r="I361" s="6"/>
      <c r="J361" s="6"/>
      <c r="K361" s="6"/>
    </row>
    <row r="362" spans="2:11" s="2" customFormat="1" ht="22.5" customHeight="1" x14ac:dyDescent="0.2">
      <c r="B362" s="6" t="s">
        <v>13</v>
      </c>
      <c r="C362" s="6" t="s">
        <v>18</v>
      </c>
      <c r="D362" s="6" t="s">
        <v>795</v>
      </c>
      <c r="E362" s="5" t="s">
        <v>1147</v>
      </c>
      <c r="F362" s="5" t="s">
        <v>1130</v>
      </c>
      <c r="G362" s="6" t="s">
        <v>65</v>
      </c>
      <c r="H362" s="6">
        <v>580</v>
      </c>
      <c r="I362" s="6"/>
      <c r="J362" s="6"/>
      <c r="K362" s="6"/>
    </row>
    <row r="363" spans="2:11" s="2" customFormat="1" ht="22.5" customHeight="1" x14ac:dyDescent="0.2">
      <c r="B363" s="6" t="s">
        <v>15</v>
      </c>
      <c r="C363" s="6" t="s">
        <v>16</v>
      </c>
      <c r="D363" s="6" t="s">
        <v>795</v>
      </c>
      <c r="E363" s="5" t="s">
        <v>532</v>
      </c>
      <c r="F363" s="5" t="s">
        <v>1130</v>
      </c>
      <c r="G363" s="6" t="s">
        <v>65</v>
      </c>
      <c r="H363" s="6">
        <v>540</v>
      </c>
      <c r="I363" s="6"/>
      <c r="J363" s="6"/>
      <c r="K363" s="6"/>
    </row>
    <row r="364" spans="2:11" s="2" customFormat="1" ht="33.75" x14ac:dyDescent="0.2">
      <c r="B364" s="6" t="s">
        <v>17</v>
      </c>
      <c r="C364" s="6" t="s">
        <v>119</v>
      </c>
      <c r="D364" s="6" t="s">
        <v>591</v>
      </c>
      <c r="E364" s="5" t="s">
        <v>794</v>
      </c>
      <c r="F364" s="5" t="s">
        <v>1130</v>
      </c>
      <c r="G364" s="6" t="s">
        <v>671</v>
      </c>
      <c r="H364" s="6">
        <v>2</v>
      </c>
      <c r="I364" s="6"/>
      <c r="J364" s="6"/>
      <c r="K364" s="6"/>
    </row>
    <row r="365" spans="2:11" s="2" customFormat="1" ht="22.5" x14ac:dyDescent="0.2">
      <c r="B365" s="6" t="s">
        <v>19</v>
      </c>
      <c r="C365" s="6" t="s">
        <v>1162</v>
      </c>
      <c r="D365" s="6" t="s">
        <v>793</v>
      </c>
      <c r="E365" s="5" t="s">
        <v>646</v>
      </c>
      <c r="F365" s="5" t="s">
        <v>904</v>
      </c>
      <c r="G365" s="6" t="s">
        <v>671</v>
      </c>
      <c r="H365" s="6">
        <v>2</v>
      </c>
      <c r="I365" s="6"/>
      <c r="J365" s="6"/>
      <c r="K365" s="6"/>
    </row>
    <row r="366" spans="2:11" s="2" customFormat="1" ht="22.5" x14ac:dyDescent="0.2">
      <c r="B366" s="6" t="s">
        <v>22</v>
      </c>
      <c r="C366" s="6" t="s">
        <v>1108</v>
      </c>
      <c r="D366" s="6" t="s">
        <v>793</v>
      </c>
      <c r="E366" s="5" t="s">
        <v>1021</v>
      </c>
      <c r="F366" s="5" t="s">
        <v>298</v>
      </c>
      <c r="G366" s="6" t="s">
        <v>671</v>
      </c>
      <c r="H366" s="6">
        <v>3</v>
      </c>
      <c r="I366" s="6"/>
      <c r="J366" s="6"/>
      <c r="K366" s="6"/>
    </row>
    <row r="367" spans="2:11" s="2" customFormat="1" ht="33.75" x14ac:dyDescent="0.2">
      <c r="B367" s="6" t="s">
        <v>24</v>
      </c>
      <c r="C367" s="6" t="s">
        <v>486</v>
      </c>
      <c r="D367" s="6" t="s">
        <v>795</v>
      </c>
      <c r="E367" s="5" t="s">
        <v>243</v>
      </c>
      <c r="F367" s="5" t="s">
        <v>1130</v>
      </c>
      <c r="G367" s="6" t="s">
        <v>198</v>
      </c>
      <c r="H367" s="6">
        <v>78</v>
      </c>
      <c r="I367" s="6"/>
      <c r="J367" s="6"/>
      <c r="K367" s="6"/>
    </row>
    <row r="368" spans="2:11" s="2" customFormat="1" ht="22.5" customHeight="1" x14ac:dyDescent="0.2">
      <c r="B368" s="6" t="s">
        <v>25</v>
      </c>
      <c r="C368" s="6" t="s">
        <v>409</v>
      </c>
      <c r="D368" s="6" t="s">
        <v>793</v>
      </c>
      <c r="E368" s="5" t="s">
        <v>5</v>
      </c>
      <c r="F368" s="5" t="s">
        <v>669</v>
      </c>
      <c r="G368" s="6" t="s">
        <v>671</v>
      </c>
      <c r="H368" s="6">
        <v>53</v>
      </c>
      <c r="I368" s="6"/>
      <c r="J368" s="6"/>
      <c r="K368" s="6"/>
    </row>
    <row r="369" spans="2:11" s="2" customFormat="1" ht="33.75" x14ac:dyDescent="0.2">
      <c r="B369" s="6" t="s">
        <v>26</v>
      </c>
      <c r="C369" s="6" t="s">
        <v>487</v>
      </c>
      <c r="D369" s="6" t="s">
        <v>795</v>
      </c>
      <c r="E369" s="5" t="s">
        <v>589</v>
      </c>
      <c r="F369" s="5" t="s">
        <v>1130</v>
      </c>
      <c r="G369" s="6" t="s">
        <v>198</v>
      </c>
      <c r="H369" s="6">
        <v>9</v>
      </c>
      <c r="I369" s="6"/>
      <c r="J369" s="6"/>
      <c r="K369" s="6"/>
    </row>
    <row r="370" spans="2:11" s="2" customFormat="1" ht="11.25" x14ac:dyDescent="0.2">
      <c r="B370" s="6" t="s">
        <v>29</v>
      </c>
      <c r="C370" s="6" t="s">
        <v>39</v>
      </c>
      <c r="D370" s="6" t="s">
        <v>986</v>
      </c>
      <c r="E370" s="5" t="s">
        <v>508</v>
      </c>
      <c r="F370" s="5" t="s">
        <v>986</v>
      </c>
      <c r="G370" s="6" t="s">
        <v>198</v>
      </c>
      <c r="H370" s="6">
        <v>9</v>
      </c>
      <c r="I370" s="6"/>
      <c r="J370" s="6"/>
      <c r="K370" s="6"/>
    </row>
    <row r="371" spans="2:11" s="2" customFormat="1" ht="11.25" x14ac:dyDescent="0.2">
      <c r="B371" s="6" t="s">
        <v>30</v>
      </c>
      <c r="C371" s="6" t="s">
        <v>813</v>
      </c>
      <c r="D371" s="6" t="s">
        <v>793</v>
      </c>
      <c r="E371" s="5" t="s">
        <v>598</v>
      </c>
      <c r="F371" s="5" t="s">
        <v>864</v>
      </c>
      <c r="G371" s="6" t="s">
        <v>671</v>
      </c>
      <c r="H371" s="6">
        <v>9</v>
      </c>
      <c r="I371" s="6"/>
      <c r="J371" s="6"/>
      <c r="K371" s="6"/>
    </row>
    <row r="372" spans="2:11" s="2" customFormat="1" ht="11.25" x14ac:dyDescent="0.2">
      <c r="B372" s="6" t="s">
        <v>47</v>
      </c>
      <c r="C372" s="6" t="s">
        <v>781</v>
      </c>
      <c r="D372" s="6" t="s">
        <v>793</v>
      </c>
      <c r="E372" s="5" t="s">
        <v>831</v>
      </c>
      <c r="F372" s="5" t="s">
        <v>864</v>
      </c>
      <c r="G372" s="6" t="s">
        <v>671</v>
      </c>
      <c r="H372" s="6">
        <v>2</v>
      </c>
      <c r="I372" s="6"/>
      <c r="J372" s="6"/>
      <c r="K372" s="6"/>
    </row>
    <row r="373" spans="2:11" s="2" customFormat="1" ht="22.5" customHeight="1" x14ac:dyDescent="0.2">
      <c r="B373" s="6" t="s">
        <v>49</v>
      </c>
      <c r="C373" s="6" t="s">
        <v>74</v>
      </c>
      <c r="D373" s="6" t="s">
        <v>591</v>
      </c>
      <c r="E373" s="5" t="s">
        <v>435</v>
      </c>
      <c r="F373" s="5" t="s">
        <v>1130</v>
      </c>
      <c r="G373" s="6" t="s">
        <v>671</v>
      </c>
      <c r="H373" s="6">
        <v>13</v>
      </c>
      <c r="I373" s="6"/>
      <c r="J373" s="6"/>
      <c r="K373" s="6"/>
    </row>
    <row r="374" spans="2:11" s="2" customFormat="1" ht="22.5" customHeight="1" x14ac:dyDescent="0.2">
      <c r="B374" s="6" t="s">
        <v>51</v>
      </c>
      <c r="C374" s="6" t="s">
        <v>98</v>
      </c>
      <c r="D374" s="6" t="s">
        <v>591</v>
      </c>
      <c r="E374" s="5" t="s">
        <v>1069</v>
      </c>
      <c r="F374" s="5" t="s">
        <v>1130</v>
      </c>
      <c r="G374" s="6" t="s">
        <v>671</v>
      </c>
      <c r="H374" s="6">
        <v>1</v>
      </c>
      <c r="I374" s="6"/>
      <c r="J374" s="6"/>
      <c r="K374" s="6"/>
    </row>
    <row r="375" spans="2:11" s="2" customFormat="1" ht="11.25" x14ac:dyDescent="0.2">
      <c r="B375" s="6" t="s">
        <v>54</v>
      </c>
      <c r="C375" s="6" t="s">
        <v>1136</v>
      </c>
      <c r="D375" s="6" t="s">
        <v>976</v>
      </c>
      <c r="E375" s="5" t="s">
        <v>1015</v>
      </c>
      <c r="F375" s="5" t="s">
        <v>1035</v>
      </c>
      <c r="G375" s="6" t="s">
        <v>802</v>
      </c>
      <c r="H375" s="6">
        <v>6</v>
      </c>
      <c r="I375" s="6"/>
      <c r="J375" s="6"/>
      <c r="K375" s="6"/>
    </row>
    <row r="376" spans="2:11" s="2" customFormat="1" ht="11.25" x14ac:dyDescent="0.2">
      <c r="B376" s="6" t="s">
        <v>58</v>
      </c>
      <c r="C376" s="6" t="s">
        <v>292</v>
      </c>
      <c r="D376" s="6" t="s">
        <v>660</v>
      </c>
      <c r="E376" s="5" t="s">
        <v>1111</v>
      </c>
      <c r="F376" s="5" t="s">
        <v>860</v>
      </c>
      <c r="G376" s="6" t="s">
        <v>92</v>
      </c>
      <c r="H376" s="6">
        <v>920</v>
      </c>
      <c r="I376" s="6"/>
      <c r="J376" s="6"/>
      <c r="K376" s="6"/>
    </row>
    <row r="377" spans="2:11" s="2" customFormat="1" ht="11.25" x14ac:dyDescent="0.2">
      <c r="B377" s="6" t="s">
        <v>60</v>
      </c>
      <c r="C377" s="6" t="s">
        <v>590</v>
      </c>
      <c r="D377" s="6" t="s">
        <v>296</v>
      </c>
      <c r="E377" s="5" t="s">
        <v>1013</v>
      </c>
      <c r="F377" s="5" t="s">
        <v>296</v>
      </c>
      <c r="G377" s="6" t="s">
        <v>65</v>
      </c>
      <c r="H377" s="6">
        <v>170</v>
      </c>
      <c r="I377" s="6"/>
      <c r="J377" s="6"/>
      <c r="K377" s="6"/>
    </row>
    <row r="378" spans="2:11" s="2" customFormat="1" ht="11.25" x14ac:dyDescent="0.2">
      <c r="B378" s="6" t="s">
        <v>61</v>
      </c>
      <c r="C378" s="6" t="s">
        <v>394</v>
      </c>
      <c r="D378" s="6" t="s">
        <v>793</v>
      </c>
      <c r="E378" s="5" t="s">
        <v>1110</v>
      </c>
      <c r="F378" s="5" t="s">
        <v>638</v>
      </c>
      <c r="G378" s="6" t="s">
        <v>671</v>
      </c>
      <c r="H378" s="6">
        <v>1</v>
      </c>
      <c r="I378" s="6"/>
      <c r="J378" s="6"/>
      <c r="K378" s="6"/>
    </row>
    <row r="379" spans="2:11" s="2" customFormat="1" ht="22.5" x14ac:dyDescent="0.2">
      <c r="B379" s="6" t="s">
        <v>62</v>
      </c>
      <c r="C379" s="6" t="s">
        <v>588</v>
      </c>
      <c r="D379" s="6" t="s">
        <v>793</v>
      </c>
      <c r="E379" s="5" t="s">
        <v>162</v>
      </c>
      <c r="F379" s="5" t="s">
        <v>1158</v>
      </c>
      <c r="G379" s="6" t="s">
        <v>198</v>
      </c>
      <c r="H379" s="6">
        <v>4</v>
      </c>
      <c r="I379" s="6"/>
      <c r="J379" s="6"/>
      <c r="K379" s="6"/>
    </row>
    <row r="380" spans="2:11" s="2" customFormat="1" ht="11.25" x14ac:dyDescent="0.2">
      <c r="B380" s="6" t="s">
        <v>64</v>
      </c>
      <c r="C380" s="6" t="s">
        <v>692</v>
      </c>
      <c r="D380" s="6" t="s">
        <v>296</v>
      </c>
      <c r="E380" s="5" t="s">
        <v>509</v>
      </c>
      <c r="F380" s="5" t="s">
        <v>296</v>
      </c>
      <c r="G380" s="6" t="s">
        <v>198</v>
      </c>
      <c r="H380" s="6">
        <v>4</v>
      </c>
      <c r="I380" s="6"/>
      <c r="J380" s="6"/>
      <c r="K380" s="6"/>
    </row>
    <row r="381" spans="2:11" s="2" customFormat="1" ht="11.25" x14ac:dyDescent="0.2">
      <c r="B381" s="6" t="s">
        <v>67</v>
      </c>
      <c r="C381" s="6" t="s">
        <v>693</v>
      </c>
      <c r="D381" s="6" t="s">
        <v>296</v>
      </c>
      <c r="E381" s="5" t="s">
        <v>122</v>
      </c>
      <c r="F381" s="5" t="s">
        <v>296</v>
      </c>
      <c r="G381" s="6" t="s">
        <v>198</v>
      </c>
      <c r="H381" s="6">
        <v>2</v>
      </c>
      <c r="I381" s="6"/>
      <c r="J381" s="6"/>
      <c r="K381" s="6"/>
    </row>
    <row r="382" spans="2:11" s="2" customFormat="1" ht="11.25" x14ac:dyDescent="0.2">
      <c r="B382" s="6" t="s">
        <v>80</v>
      </c>
      <c r="C382" s="6" t="s">
        <v>625</v>
      </c>
      <c r="D382" s="6" t="s">
        <v>986</v>
      </c>
      <c r="E382" s="5" t="s">
        <v>176</v>
      </c>
      <c r="F382" s="5" t="s">
        <v>986</v>
      </c>
      <c r="G382" s="6" t="s">
        <v>198</v>
      </c>
      <c r="H382" s="6">
        <v>3</v>
      </c>
      <c r="I382" s="6"/>
      <c r="J382" s="6"/>
      <c r="K382" s="6"/>
    </row>
    <row r="383" spans="2:11" s="2" customFormat="1" ht="22.5" x14ac:dyDescent="0.2">
      <c r="B383" s="6" t="s">
        <v>81</v>
      </c>
      <c r="C383" s="6" t="s">
        <v>691</v>
      </c>
      <c r="D383" s="6" t="s">
        <v>296</v>
      </c>
      <c r="E383" s="5" t="s">
        <v>450</v>
      </c>
      <c r="F383" s="5" t="s">
        <v>296</v>
      </c>
      <c r="G383" s="6" t="s">
        <v>198</v>
      </c>
      <c r="H383" s="6">
        <v>1</v>
      </c>
      <c r="I383" s="6"/>
      <c r="J383" s="6"/>
      <c r="K383" s="6"/>
    </row>
    <row r="384" spans="2:11" s="2" customFormat="1" ht="22.5" x14ac:dyDescent="0.2">
      <c r="B384" s="6" t="s">
        <v>82</v>
      </c>
      <c r="C384" s="6" t="s">
        <v>884</v>
      </c>
      <c r="D384" s="6" t="s">
        <v>499</v>
      </c>
      <c r="E384" s="5" t="s">
        <v>792</v>
      </c>
      <c r="F384" s="5" t="s">
        <v>499</v>
      </c>
      <c r="G384" s="6" t="s">
        <v>1089</v>
      </c>
      <c r="H384" s="6">
        <v>4</v>
      </c>
      <c r="I384" s="6"/>
      <c r="J384" s="6"/>
      <c r="K384" s="6"/>
    </row>
    <row r="385" spans="2:11" s="2" customFormat="1" ht="11.25" x14ac:dyDescent="0.2">
      <c r="B385" s="6" t="s">
        <v>83</v>
      </c>
      <c r="C385" s="6" t="s">
        <v>543</v>
      </c>
      <c r="D385" s="6" t="s">
        <v>197</v>
      </c>
      <c r="E385" s="5" t="s">
        <v>193</v>
      </c>
      <c r="F385" s="5" t="s">
        <v>407</v>
      </c>
      <c r="G385" s="6" t="s">
        <v>671</v>
      </c>
      <c r="H385" s="6">
        <v>50</v>
      </c>
      <c r="I385" s="6"/>
      <c r="J385" s="6"/>
      <c r="K385" s="6"/>
    </row>
    <row r="386" spans="2:11" s="2" customFormat="1" ht="22.5" customHeight="1" x14ac:dyDescent="0.2">
      <c r="B386" s="6" t="s">
        <v>84</v>
      </c>
      <c r="C386" s="6" t="s">
        <v>96</v>
      </c>
      <c r="D386" s="6" t="s">
        <v>591</v>
      </c>
      <c r="E386" s="5" t="s">
        <v>679</v>
      </c>
      <c r="F386" s="5" t="s">
        <v>1130</v>
      </c>
      <c r="G386" s="6" t="s">
        <v>671</v>
      </c>
      <c r="H386" s="6">
        <v>1</v>
      </c>
      <c r="I386" s="6"/>
      <c r="J386" s="6"/>
      <c r="K386" s="6"/>
    </row>
    <row r="387" spans="2:11" s="2" customFormat="1" ht="11.25" x14ac:dyDescent="0.2">
      <c r="B387" s="6" t="s">
        <v>86</v>
      </c>
      <c r="C387" s="6" t="s">
        <v>552</v>
      </c>
      <c r="D387" s="6" t="s">
        <v>661</v>
      </c>
      <c r="E387" s="5" t="s">
        <v>608</v>
      </c>
      <c r="F387" s="5" t="s">
        <v>661</v>
      </c>
      <c r="G387" s="6" t="s">
        <v>149</v>
      </c>
      <c r="H387" s="6">
        <v>33</v>
      </c>
      <c r="I387" s="6"/>
      <c r="J387" s="6"/>
      <c r="K387" s="6"/>
    </row>
    <row r="388" spans="2:11" s="2" customFormat="1" ht="11.25" x14ac:dyDescent="0.2">
      <c r="B388" s="12" t="s">
        <v>1192</v>
      </c>
      <c r="C388" s="13"/>
      <c r="D388" s="13"/>
      <c r="E388" s="13" t="s">
        <v>283</v>
      </c>
      <c r="F388" s="13"/>
      <c r="G388" s="13"/>
      <c r="H388" s="13"/>
      <c r="I388" s="13"/>
      <c r="J388" s="14"/>
      <c r="K388" s="4">
        <f>SUM(K389:K401)</f>
        <v>0</v>
      </c>
    </row>
    <row r="389" spans="2:11" s="2" customFormat="1" ht="22.5" x14ac:dyDescent="0.2">
      <c r="B389" s="6" t="s">
        <v>920</v>
      </c>
      <c r="C389" s="6" t="s">
        <v>584</v>
      </c>
      <c r="D389" s="6" t="s">
        <v>795</v>
      </c>
      <c r="E389" s="5" t="s">
        <v>908</v>
      </c>
      <c r="F389" s="5" t="s">
        <v>506</v>
      </c>
      <c r="G389" s="6" t="s">
        <v>65</v>
      </c>
      <c r="H389" s="6">
        <v>52</v>
      </c>
      <c r="I389" s="6"/>
      <c r="J389" s="6"/>
      <c r="K389" s="6"/>
    </row>
    <row r="390" spans="2:11" s="2" customFormat="1" ht="22.5" customHeight="1" x14ac:dyDescent="0.2">
      <c r="B390" s="6" t="s">
        <v>921</v>
      </c>
      <c r="C390" s="6" t="s">
        <v>10</v>
      </c>
      <c r="D390" s="6" t="s">
        <v>793</v>
      </c>
      <c r="E390" s="5" t="s">
        <v>165</v>
      </c>
      <c r="F390" s="5" t="s">
        <v>129</v>
      </c>
      <c r="G390" s="6" t="s">
        <v>671</v>
      </c>
      <c r="H390" s="6">
        <v>2</v>
      </c>
      <c r="I390" s="6"/>
      <c r="J390" s="6"/>
      <c r="K390" s="6"/>
    </row>
    <row r="391" spans="2:11" s="2" customFormat="1" ht="22.5" customHeight="1" x14ac:dyDescent="0.2">
      <c r="B391" s="6" t="s">
        <v>924</v>
      </c>
      <c r="C391" s="6" t="s">
        <v>73</v>
      </c>
      <c r="D391" s="6" t="s">
        <v>591</v>
      </c>
      <c r="E391" s="5" t="s">
        <v>645</v>
      </c>
      <c r="F391" s="5" t="s">
        <v>151</v>
      </c>
      <c r="G391" s="6" t="s">
        <v>92</v>
      </c>
      <c r="H391" s="6">
        <v>50</v>
      </c>
      <c r="I391" s="6"/>
      <c r="J391" s="6"/>
      <c r="K391" s="6"/>
    </row>
    <row r="392" spans="2:11" s="2" customFormat="1" ht="22.5" customHeight="1" x14ac:dyDescent="0.2">
      <c r="B392" s="6" t="s">
        <v>925</v>
      </c>
      <c r="C392" s="6" t="s">
        <v>12</v>
      </c>
      <c r="D392" s="6" t="s">
        <v>795</v>
      </c>
      <c r="E392" s="5" t="s">
        <v>170</v>
      </c>
      <c r="F392" s="5" t="s">
        <v>1130</v>
      </c>
      <c r="G392" s="6" t="s">
        <v>65</v>
      </c>
      <c r="H392" s="6">
        <v>50</v>
      </c>
      <c r="I392" s="6"/>
      <c r="J392" s="6"/>
      <c r="K392" s="6"/>
    </row>
    <row r="393" spans="2:11" s="2" customFormat="1" ht="22.5" x14ac:dyDescent="0.2">
      <c r="B393" s="6" t="s">
        <v>926</v>
      </c>
      <c r="C393" s="6" t="s">
        <v>7</v>
      </c>
      <c r="D393" s="6" t="s">
        <v>660</v>
      </c>
      <c r="E393" s="5" t="s">
        <v>441</v>
      </c>
      <c r="F393" s="5" t="s">
        <v>363</v>
      </c>
      <c r="G393" s="6" t="s">
        <v>671</v>
      </c>
      <c r="H393" s="6">
        <v>9</v>
      </c>
      <c r="I393" s="6"/>
      <c r="J393" s="6"/>
      <c r="K393" s="6"/>
    </row>
    <row r="394" spans="2:11" s="2" customFormat="1" ht="33.75" x14ac:dyDescent="0.2">
      <c r="B394" s="6" t="s">
        <v>927</v>
      </c>
      <c r="C394" s="6" t="s">
        <v>487</v>
      </c>
      <c r="D394" s="6" t="s">
        <v>795</v>
      </c>
      <c r="E394" s="5" t="s">
        <v>589</v>
      </c>
      <c r="F394" s="5" t="s">
        <v>1130</v>
      </c>
      <c r="G394" s="6" t="s">
        <v>198</v>
      </c>
      <c r="H394" s="6">
        <v>9</v>
      </c>
      <c r="I394" s="6"/>
      <c r="J394" s="6"/>
      <c r="K394" s="6"/>
    </row>
    <row r="395" spans="2:11" s="2" customFormat="1" ht="11.25" x14ac:dyDescent="0.2">
      <c r="B395" s="6" t="s">
        <v>928</v>
      </c>
      <c r="C395" s="6" t="s">
        <v>39</v>
      </c>
      <c r="D395" s="6" t="s">
        <v>986</v>
      </c>
      <c r="E395" s="5" t="s">
        <v>508</v>
      </c>
      <c r="F395" s="5" t="s">
        <v>986</v>
      </c>
      <c r="G395" s="6" t="s">
        <v>198</v>
      </c>
      <c r="H395" s="6">
        <v>9</v>
      </c>
      <c r="I395" s="6"/>
      <c r="J395" s="6"/>
      <c r="K395" s="6"/>
    </row>
    <row r="396" spans="2:11" s="2" customFormat="1" ht="22.5" x14ac:dyDescent="0.2">
      <c r="B396" s="6" t="s">
        <v>929</v>
      </c>
      <c r="C396" s="6" t="s">
        <v>616</v>
      </c>
      <c r="D396" s="6" t="s">
        <v>660</v>
      </c>
      <c r="E396" s="5" t="s">
        <v>301</v>
      </c>
      <c r="F396" s="5" t="s">
        <v>1065</v>
      </c>
      <c r="G396" s="6" t="s">
        <v>92</v>
      </c>
      <c r="H396" s="6">
        <v>70</v>
      </c>
      <c r="I396" s="6"/>
      <c r="J396" s="6"/>
      <c r="K396" s="6"/>
    </row>
    <row r="397" spans="2:11" s="2" customFormat="1" ht="22.5" x14ac:dyDescent="0.2">
      <c r="B397" s="6" t="s">
        <v>930</v>
      </c>
      <c r="C397" s="6" t="s">
        <v>370</v>
      </c>
      <c r="D397" s="6" t="s">
        <v>660</v>
      </c>
      <c r="E397" s="5" t="s">
        <v>1071</v>
      </c>
      <c r="F397" s="5" t="s">
        <v>1065</v>
      </c>
      <c r="G397" s="6" t="s">
        <v>92</v>
      </c>
      <c r="H397" s="6">
        <v>70</v>
      </c>
      <c r="I397" s="6"/>
      <c r="J397" s="6"/>
      <c r="K397" s="6"/>
    </row>
    <row r="398" spans="2:11" s="2" customFormat="1" ht="33.75" x14ac:dyDescent="0.2">
      <c r="B398" s="6" t="s">
        <v>912</v>
      </c>
      <c r="C398" s="6" t="s">
        <v>785</v>
      </c>
      <c r="D398" s="6" t="s">
        <v>660</v>
      </c>
      <c r="E398" s="5" t="s">
        <v>529</v>
      </c>
      <c r="F398" s="5" t="s">
        <v>667</v>
      </c>
      <c r="G398" s="6" t="s">
        <v>92</v>
      </c>
      <c r="H398" s="6">
        <v>70</v>
      </c>
      <c r="I398" s="6"/>
      <c r="J398" s="6"/>
      <c r="K398" s="6"/>
    </row>
    <row r="399" spans="2:11" s="2" customFormat="1" ht="22.5" customHeight="1" x14ac:dyDescent="0.2">
      <c r="B399" s="6" t="s">
        <v>915</v>
      </c>
      <c r="C399" s="6" t="s">
        <v>783</v>
      </c>
      <c r="D399" s="6" t="s">
        <v>660</v>
      </c>
      <c r="E399" s="5" t="s">
        <v>27</v>
      </c>
      <c r="F399" s="5" t="s">
        <v>667</v>
      </c>
      <c r="G399" s="6" t="s">
        <v>92</v>
      </c>
      <c r="H399" s="6">
        <v>70</v>
      </c>
      <c r="I399" s="6"/>
      <c r="J399" s="6"/>
      <c r="K399" s="6"/>
    </row>
    <row r="400" spans="2:11" s="2" customFormat="1" ht="11.25" x14ac:dyDescent="0.2">
      <c r="B400" s="6" t="s">
        <v>916</v>
      </c>
      <c r="C400" s="6" t="s">
        <v>1131</v>
      </c>
      <c r="D400" s="6" t="s">
        <v>793</v>
      </c>
      <c r="E400" s="5" t="s">
        <v>548</v>
      </c>
      <c r="F400" s="5" t="s">
        <v>791</v>
      </c>
      <c r="G400" s="6" t="s">
        <v>92</v>
      </c>
      <c r="H400" s="6">
        <v>70</v>
      </c>
      <c r="I400" s="6"/>
      <c r="J400" s="6"/>
      <c r="K400" s="6"/>
    </row>
    <row r="401" spans="2:11" s="2" customFormat="1" ht="22.5" x14ac:dyDescent="0.2">
      <c r="B401" s="6" t="s">
        <v>917</v>
      </c>
      <c r="C401" s="6" t="s">
        <v>790</v>
      </c>
      <c r="D401" s="6" t="s">
        <v>197</v>
      </c>
      <c r="E401" s="5" t="s">
        <v>536</v>
      </c>
      <c r="F401" s="5" t="s">
        <v>439</v>
      </c>
      <c r="G401" s="6" t="s">
        <v>671</v>
      </c>
      <c r="H401" s="6">
        <v>9</v>
      </c>
      <c r="I401" s="6"/>
      <c r="J401" s="6"/>
      <c r="K401" s="6"/>
    </row>
    <row r="402" spans="2:11" s="2" customFormat="1" ht="11.25" x14ac:dyDescent="0.2">
      <c r="B402" s="12" t="s">
        <v>1193</v>
      </c>
      <c r="C402" s="13"/>
      <c r="D402" s="13"/>
      <c r="E402" s="13" t="s">
        <v>863</v>
      </c>
      <c r="F402" s="13"/>
      <c r="G402" s="13"/>
      <c r="H402" s="13"/>
      <c r="I402" s="13"/>
      <c r="J402" s="14"/>
      <c r="K402" s="4">
        <f>SUM(K403:K417)</f>
        <v>0</v>
      </c>
    </row>
    <row r="403" spans="2:11" s="2" customFormat="1" ht="22.5" x14ac:dyDescent="0.2">
      <c r="B403" s="6" t="s">
        <v>229</v>
      </c>
      <c r="C403" s="6" t="s">
        <v>991</v>
      </c>
      <c r="D403" s="6" t="s">
        <v>793</v>
      </c>
      <c r="E403" s="5" t="s">
        <v>404</v>
      </c>
      <c r="F403" s="5" t="s">
        <v>678</v>
      </c>
      <c r="G403" s="6" t="s">
        <v>671</v>
      </c>
      <c r="H403" s="6">
        <v>3</v>
      </c>
      <c r="I403" s="6"/>
      <c r="J403" s="6"/>
      <c r="K403" s="5"/>
    </row>
    <row r="404" spans="2:11" s="2" customFormat="1" ht="22.5" customHeight="1" x14ac:dyDescent="0.2">
      <c r="B404" s="6" t="s">
        <v>230</v>
      </c>
      <c r="C404" s="6" t="s">
        <v>766</v>
      </c>
      <c r="D404" s="6" t="s">
        <v>591</v>
      </c>
      <c r="E404" s="5" t="s">
        <v>167</v>
      </c>
      <c r="F404" s="5" t="s">
        <v>1130</v>
      </c>
      <c r="G404" s="6" t="s">
        <v>209</v>
      </c>
      <c r="H404" s="6">
        <v>80</v>
      </c>
      <c r="I404" s="6"/>
      <c r="J404" s="6"/>
      <c r="K404" s="5"/>
    </row>
    <row r="405" spans="2:11" s="2" customFormat="1" ht="33.75" x14ac:dyDescent="0.2">
      <c r="B405" s="6" t="s">
        <v>232</v>
      </c>
      <c r="C405" s="6" t="s">
        <v>765</v>
      </c>
      <c r="D405" s="6" t="s">
        <v>591</v>
      </c>
      <c r="E405" s="5" t="s">
        <v>425</v>
      </c>
      <c r="F405" s="5" t="s">
        <v>1130</v>
      </c>
      <c r="G405" s="6" t="s">
        <v>209</v>
      </c>
      <c r="H405" s="6">
        <v>40</v>
      </c>
      <c r="I405" s="6"/>
      <c r="J405" s="6"/>
      <c r="K405" s="5"/>
    </row>
    <row r="406" spans="2:11" s="2" customFormat="1" ht="22.5" customHeight="1" x14ac:dyDescent="0.2">
      <c r="B406" s="6" t="s">
        <v>233</v>
      </c>
      <c r="C406" s="6" t="s">
        <v>372</v>
      </c>
      <c r="D406" s="6" t="s">
        <v>793</v>
      </c>
      <c r="E406" s="5" t="s">
        <v>696</v>
      </c>
      <c r="F406" s="5" t="s">
        <v>638</v>
      </c>
      <c r="G406" s="6" t="s">
        <v>671</v>
      </c>
      <c r="H406" s="6">
        <v>60</v>
      </c>
      <c r="I406" s="6"/>
      <c r="J406" s="6"/>
      <c r="K406" s="5"/>
    </row>
    <row r="407" spans="2:11" s="2" customFormat="1" ht="33.75" x14ac:dyDescent="0.2">
      <c r="B407" s="6" t="s">
        <v>236</v>
      </c>
      <c r="C407" s="6" t="s">
        <v>749</v>
      </c>
      <c r="D407" s="6" t="s">
        <v>591</v>
      </c>
      <c r="E407" s="5" t="s">
        <v>827</v>
      </c>
      <c r="F407" s="5" t="s">
        <v>1130</v>
      </c>
      <c r="G407" s="6" t="s">
        <v>209</v>
      </c>
      <c r="H407" s="6">
        <v>16</v>
      </c>
      <c r="I407" s="6"/>
      <c r="J407" s="6"/>
      <c r="K407" s="5"/>
    </row>
    <row r="408" spans="2:11" s="2" customFormat="1" ht="33.75" x14ac:dyDescent="0.2">
      <c r="B408" s="6" t="s">
        <v>237</v>
      </c>
      <c r="C408" s="6" t="s">
        <v>686</v>
      </c>
      <c r="D408" s="6" t="s">
        <v>795</v>
      </c>
      <c r="E408" s="5" t="s">
        <v>835</v>
      </c>
      <c r="F408" s="5" t="s">
        <v>1130</v>
      </c>
      <c r="G408" s="6" t="s">
        <v>65</v>
      </c>
      <c r="H408" s="6">
        <v>150</v>
      </c>
      <c r="I408" s="6"/>
      <c r="J408" s="6"/>
      <c r="K408" s="5"/>
    </row>
    <row r="409" spans="2:11" s="2" customFormat="1" ht="33.75" x14ac:dyDescent="0.2">
      <c r="B409" s="6" t="s">
        <v>238</v>
      </c>
      <c r="C409" s="6" t="s">
        <v>684</v>
      </c>
      <c r="D409" s="6" t="s">
        <v>795</v>
      </c>
      <c r="E409" s="5" t="s">
        <v>413</v>
      </c>
      <c r="F409" s="5" t="s">
        <v>1130</v>
      </c>
      <c r="G409" s="6" t="s">
        <v>65</v>
      </c>
      <c r="H409" s="6">
        <v>290</v>
      </c>
      <c r="I409" s="6"/>
      <c r="J409" s="6"/>
      <c r="K409" s="5"/>
    </row>
    <row r="410" spans="2:11" s="2" customFormat="1" ht="33.75" x14ac:dyDescent="0.2">
      <c r="B410" s="6" t="s">
        <v>239</v>
      </c>
      <c r="C410" s="6" t="s">
        <v>147</v>
      </c>
      <c r="D410" s="6" t="s">
        <v>795</v>
      </c>
      <c r="E410" s="5" t="s">
        <v>1132</v>
      </c>
      <c r="F410" s="5" t="s">
        <v>1130</v>
      </c>
      <c r="G410" s="6" t="s">
        <v>198</v>
      </c>
      <c r="H410" s="6">
        <v>11</v>
      </c>
      <c r="I410" s="6"/>
      <c r="J410" s="6"/>
      <c r="K410" s="5"/>
    </row>
    <row r="411" spans="2:11" s="2" customFormat="1" ht="11.25" x14ac:dyDescent="0.2">
      <c r="B411" s="6" t="s">
        <v>241</v>
      </c>
      <c r="C411" s="6" t="s">
        <v>6</v>
      </c>
      <c r="D411" s="6" t="s">
        <v>793</v>
      </c>
      <c r="E411" s="5" t="s">
        <v>789</v>
      </c>
      <c r="F411" s="5" t="s">
        <v>882</v>
      </c>
      <c r="G411" s="6" t="s">
        <v>671</v>
      </c>
      <c r="H411" s="6">
        <v>12</v>
      </c>
      <c r="I411" s="6"/>
      <c r="J411" s="6"/>
      <c r="K411" s="5"/>
    </row>
    <row r="412" spans="2:11" ht="33.75" x14ac:dyDescent="0.25">
      <c r="B412" s="6" t="s">
        <v>629</v>
      </c>
      <c r="C412" s="6" t="s">
        <v>876</v>
      </c>
      <c r="D412" s="6" t="s">
        <v>793</v>
      </c>
      <c r="E412" s="5" t="s">
        <v>367</v>
      </c>
      <c r="F412" s="5" t="s">
        <v>188</v>
      </c>
      <c r="G412" s="6" t="s">
        <v>671</v>
      </c>
      <c r="H412" s="6">
        <v>25</v>
      </c>
      <c r="I412" s="6"/>
      <c r="J412" s="6"/>
      <c r="K412" s="5"/>
    </row>
    <row r="413" spans="2:11" x14ac:dyDescent="0.25">
      <c r="B413" s="6" t="s">
        <v>631</v>
      </c>
      <c r="C413" s="6" t="s">
        <v>911</v>
      </c>
      <c r="D413" s="6" t="s">
        <v>793</v>
      </c>
      <c r="E413" s="5" t="s">
        <v>438</v>
      </c>
      <c r="F413" s="5" t="s">
        <v>55</v>
      </c>
      <c r="G413" s="6" t="s">
        <v>671</v>
      </c>
      <c r="H413" s="6">
        <v>20</v>
      </c>
      <c r="I413" s="6"/>
      <c r="J413" s="6"/>
      <c r="K413" s="5"/>
    </row>
    <row r="414" spans="2:11" ht="33.75" x14ac:dyDescent="0.25">
      <c r="B414" s="6" t="s">
        <v>632</v>
      </c>
      <c r="C414" s="6" t="s">
        <v>226</v>
      </c>
      <c r="D414" s="6" t="s">
        <v>795</v>
      </c>
      <c r="E414" s="5" t="s">
        <v>388</v>
      </c>
      <c r="F414" s="5" t="s">
        <v>1130</v>
      </c>
      <c r="G414" s="6" t="s">
        <v>65</v>
      </c>
      <c r="H414" s="6">
        <v>30</v>
      </c>
      <c r="I414" s="6"/>
      <c r="J414" s="6"/>
      <c r="K414" s="5"/>
    </row>
    <row r="415" spans="2:11" ht="22.5" x14ac:dyDescent="0.25">
      <c r="B415" s="6" t="s">
        <v>634</v>
      </c>
      <c r="C415" s="6" t="s">
        <v>724</v>
      </c>
      <c r="D415" s="6" t="s">
        <v>591</v>
      </c>
      <c r="E415" s="5" t="s">
        <v>747</v>
      </c>
      <c r="F415" s="5" t="s">
        <v>151</v>
      </c>
      <c r="G415" s="6" t="s">
        <v>209</v>
      </c>
      <c r="H415" s="6">
        <v>30</v>
      </c>
      <c r="I415" s="6"/>
      <c r="J415" s="6"/>
      <c r="K415" s="5"/>
    </row>
    <row r="416" spans="2:11" x14ac:dyDescent="0.25">
      <c r="B416" s="6" t="s">
        <v>635</v>
      </c>
      <c r="C416" s="6" t="s">
        <v>421</v>
      </c>
      <c r="D416" s="6" t="s">
        <v>793</v>
      </c>
      <c r="E416" s="5" t="s">
        <v>429</v>
      </c>
      <c r="F416" s="5" t="s">
        <v>614</v>
      </c>
      <c r="G416" s="6" t="s">
        <v>671</v>
      </c>
      <c r="H416" s="6">
        <v>1</v>
      </c>
      <c r="I416" s="6"/>
      <c r="J416" s="6"/>
      <c r="K416" s="5"/>
    </row>
    <row r="417" spans="2:11" ht="22.5" x14ac:dyDescent="0.25">
      <c r="B417" s="6" t="s">
        <v>636</v>
      </c>
      <c r="C417" s="6" t="s">
        <v>374</v>
      </c>
      <c r="D417" s="6" t="s">
        <v>245</v>
      </c>
      <c r="E417" s="5" t="s">
        <v>130</v>
      </c>
      <c r="F417" s="5" t="s">
        <v>245</v>
      </c>
      <c r="G417" s="6" t="s">
        <v>602</v>
      </c>
      <c r="H417" s="6">
        <v>37.200000000000003</v>
      </c>
      <c r="I417" s="6"/>
      <c r="J417" s="6"/>
      <c r="K417" s="5"/>
    </row>
    <row r="418" spans="2:11" x14ac:dyDescent="0.25">
      <c r="B418" s="12" t="s">
        <v>1194</v>
      </c>
      <c r="C418" s="13"/>
      <c r="D418" s="13"/>
      <c r="E418" s="13" t="s">
        <v>680</v>
      </c>
      <c r="F418" s="13"/>
      <c r="G418" s="13"/>
      <c r="H418" s="13"/>
      <c r="I418" s="13"/>
      <c r="J418" s="14"/>
      <c r="K418" s="4">
        <f>SUM(K419:K420)</f>
        <v>0</v>
      </c>
    </row>
    <row r="419" spans="2:11" x14ac:dyDescent="0.25">
      <c r="B419" s="6" t="s">
        <v>593</v>
      </c>
      <c r="C419" s="6" t="s">
        <v>464</v>
      </c>
      <c r="D419" s="6" t="s">
        <v>795</v>
      </c>
      <c r="E419" s="5" t="s">
        <v>763</v>
      </c>
      <c r="F419" s="5" t="s">
        <v>153</v>
      </c>
      <c r="G419" s="6" t="s">
        <v>600</v>
      </c>
      <c r="H419" s="6">
        <v>800</v>
      </c>
      <c r="I419" s="6"/>
      <c r="J419" s="6"/>
      <c r="K419" s="5"/>
    </row>
    <row r="420" spans="2:11" ht="22.5" x14ac:dyDescent="0.25">
      <c r="B420" s="6" t="s">
        <v>594</v>
      </c>
      <c r="C420" s="6" t="s">
        <v>601</v>
      </c>
      <c r="D420" s="6" t="s">
        <v>591</v>
      </c>
      <c r="E420" s="5" t="s">
        <v>248</v>
      </c>
      <c r="F420" s="5" t="s">
        <v>923</v>
      </c>
      <c r="G420" s="6" t="s">
        <v>602</v>
      </c>
      <c r="H420" s="6">
        <v>121.4</v>
      </c>
      <c r="I420" s="6"/>
      <c r="J420" s="6"/>
      <c r="K420" s="5"/>
    </row>
    <row r="421" spans="2:11" x14ac:dyDescent="0.25">
      <c r="B421" s="22" t="s">
        <v>1195</v>
      </c>
      <c r="C421" s="23"/>
      <c r="D421" s="23"/>
      <c r="E421" s="23"/>
      <c r="F421" s="23"/>
      <c r="G421" s="23"/>
      <c r="H421" s="23"/>
      <c r="I421" s="23"/>
      <c r="J421" s="24"/>
      <c r="K421" s="11">
        <f>SUM(K11,K18,K32,K42,K52,K68,K82,K225,K230,K418)</f>
        <v>0</v>
      </c>
    </row>
    <row r="423" spans="2:11" ht="27.75" customHeight="1" x14ac:dyDescent="0.25"/>
  </sheetData>
  <mergeCells count="25">
    <mergeCell ref="B421:J421"/>
    <mergeCell ref="B319:J319"/>
    <mergeCell ref="B352:J352"/>
    <mergeCell ref="B388:J388"/>
    <mergeCell ref="B402:J402"/>
    <mergeCell ref="B418:J418"/>
    <mergeCell ref="B2:K7"/>
    <mergeCell ref="B8:K8"/>
    <mergeCell ref="B9:K9"/>
    <mergeCell ref="B11:J11"/>
    <mergeCell ref="B18:J18"/>
    <mergeCell ref="B32:J32"/>
    <mergeCell ref="B42:J42"/>
    <mergeCell ref="B52:J52"/>
    <mergeCell ref="B68:J68"/>
    <mergeCell ref="B82:J82"/>
    <mergeCell ref="B83:J83"/>
    <mergeCell ref="B230:J230"/>
    <mergeCell ref="B231:J231"/>
    <mergeCell ref="B292:J292"/>
    <mergeCell ref="B142:J142"/>
    <mergeCell ref="B192:J192"/>
    <mergeCell ref="B201:J201"/>
    <mergeCell ref="B212:J212"/>
    <mergeCell ref="B225:J225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Diniz Pasqualetti</dc:creator>
  <cp:lastModifiedBy>Ricardo da Silva Berto</cp:lastModifiedBy>
  <cp:lastPrinted>2018-07-12T17:50:38Z</cp:lastPrinted>
  <dcterms:created xsi:type="dcterms:W3CDTF">2018-07-11T16:05:34Z</dcterms:created>
  <dcterms:modified xsi:type="dcterms:W3CDTF">2018-08-28T19:55:41Z</dcterms:modified>
</cp:coreProperties>
</file>